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.dellatorre\Downloads\"/>
    </mc:Choice>
  </mc:AlternateContent>
  <xr:revisionPtr revIDLastSave="0" documentId="13_ncr:1_{04121273-5490-4A07-8255-1FC7EE7E1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CCIOLI" sheetId="1" r:id="rId1"/>
    <sheet name="ESORDIENTI" sheetId="2" r:id="rId2"/>
    <sheet name="RAGAZZI" sheetId="3" r:id="rId3"/>
    <sheet name="CADETTI" sheetId="4" r:id="rId4"/>
    <sheet name="ALLIEVI" sheetId="5" r:id="rId5"/>
    <sheet name="DIVERSAMENTE ABILI" sheetId="7" r:id="rId6"/>
    <sheet name="JUNIORES" sheetId="8" r:id="rId7"/>
    <sheet name="SENIORES" sheetId="9" r:id="rId8"/>
    <sheet name="AMATORI A" sheetId="10" r:id="rId9"/>
    <sheet name="AMATORI B" sheetId="11" r:id="rId10"/>
    <sheet name="VETERANI A" sheetId="12" r:id="rId11"/>
    <sheet name="VETERANI B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4" i="12" l="1"/>
  <c r="AA30" i="13"/>
  <c r="AA29" i="12"/>
  <c r="AA30" i="12"/>
  <c r="AA33" i="10"/>
  <c r="Y37" i="3"/>
  <c r="AA13" i="13" l="1"/>
  <c r="AA12" i="13"/>
  <c r="AA14" i="13"/>
  <c r="AA15" i="13"/>
  <c r="AA16" i="13"/>
  <c r="AA17" i="13"/>
  <c r="AA18" i="13"/>
  <c r="AA19" i="13"/>
  <c r="AA11" i="13"/>
  <c r="AC17" i="13"/>
  <c r="AC14" i="13"/>
  <c r="AC11" i="13"/>
  <c r="AC16" i="13"/>
  <c r="AC13" i="13"/>
  <c r="AC19" i="13"/>
  <c r="AC18" i="13"/>
  <c r="AC15" i="13"/>
  <c r="AC12" i="13"/>
  <c r="AA28" i="13"/>
  <c r="AA29" i="13"/>
  <c r="AA33" i="13"/>
  <c r="AA34" i="13"/>
  <c r="AA35" i="13"/>
  <c r="AA36" i="13"/>
  <c r="AA38" i="13"/>
  <c r="AA39" i="13"/>
  <c r="AA37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2" i="13"/>
  <c r="AA53" i="13"/>
  <c r="AA54" i="13"/>
  <c r="AA55" i="13"/>
  <c r="AA32" i="13"/>
  <c r="V31" i="13"/>
  <c r="AA31" i="13" s="1"/>
  <c r="AA27" i="13"/>
  <c r="AC43" i="13"/>
  <c r="AC39" i="13"/>
  <c r="AC40" i="13"/>
  <c r="AC51" i="13"/>
  <c r="AC27" i="13"/>
  <c r="AC38" i="13"/>
  <c r="AC41" i="13"/>
  <c r="AC50" i="13"/>
  <c r="AC52" i="13"/>
  <c r="AC54" i="13"/>
  <c r="AC42" i="13"/>
  <c r="AC29" i="13"/>
  <c r="AC55" i="13"/>
  <c r="AC49" i="13"/>
  <c r="AC31" i="13"/>
  <c r="AC30" i="13"/>
  <c r="AC32" i="13"/>
  <c r="AC48" i="13"/>
  <c r="AC53" i="13"/>
  <c r="AC34" i="13"/>
  <c r="AC33" i="13"/>
  <c r="AC44" i="13"/>
  <c r="AC35" i="13"/>
  <c r="AC45" i="13"/>
  <c r="AC36" i="13"/>
  <c r="AC28" i="13"/>
  <c r="AC46" i="13"/>
  <c r="AC26" i="13"/>
  <c r="AC37" i="13"/>
  <c r="AC47" i="13"/>
  <c r="AA31" i="12"/>
  <c r="AA33" i="12"/>
  <c r="AA32" i="12"/>
  <c r="AA27" i="12"/>
  <c r="AA23" i="12"/>
  <c r="AA25" i="12"/>
  <c r="AA26" i="12"/>
  <c r="AA28" i="12"/>
  <c r="AA35" i="12"/>
  <c r="AA36" i="12"/>
  <c r="AA37" i="12"/>
  <c r="AA38" i="12"/>
  <c r="AA39" i="12"/>
  <c r="AA40" i="12"/>
  <c r="AA41" i="12"/>
  <c r="AA42" i="12"/>
  <c r="AA43" i="12"/>
  <c r="AA44" i="12"/>
  <c r="AA45" i="12"/>
  <c r="AA46" i="12"/>
  <c r="AA47" i="12"/>
  <c r="AA48" i="12"/>
  <c r="AA49" i="12"/>
  <c r="AA50" i="12"/>
  <c r="AA51" i="12"/>
  <c r="AA52" i="12"/>
  <c r="AA53" i="12"/>
  <c r="AA54" i="12"/>
  <c r="AA55" i="12"/>
  <c r="AA56" i="12"/>
  <c r="AA57" i="12"/>
  <c r="AA58" i="12"/>
  <c r="AA24" i="12"/>
  <c r="AC57" i="12"/>
  <c r="AC47" i="12"/>
  <c r="AC45" i="12"/>
  <c r="AC36" i="12"/>
  <c r="AC34" i="12"/>
  <c r="AC35" i="12"/>
  <c r="AC44" i="12"/>
  <c r="AC27" i="12"/>
  <c r="AC49" i="12"/>
  <c r="AC38" i="12"/>
  <c r="AC43" i="12"/>
  <c r="AC56" i="12"/>
  <c r="AC28" i="12"/>
  <c r="AC25" i="12"/>
  <c r="AC48" i="12"/>
  <c r="AC55" i="12"/>
  <c r="AC32" i="12"/>
  <c r="AC33" i="12"/>
  <c r="AC30" i="12"/>
  <c r="AC42" i="12"/>
  <c r="AC24" i="12"/>
  <c r="AC22" i="12"/>
  <c r="AC52" i="12"/>
  <c r="AC23" i="12"/>
  <c r="AC29" i="12"/>
  <c r="AC26" i="12"/>
  <c r="AC31" i="12"/>
  <c r="AC40" i="12"/>
  <c r="AC54" i="12"/>
  <c r="AC41" i="12"/>
  <c r="AC50" i="12"/>
  <c r="AC53" i="12"/>
  <c r="AC39" i="12"/>
  <c r="AC46" i="12"/>
  <c r="AC37" i="12"/>
  <c r="AC58" i="12"/>
  <c r="AC51" i="12"/>
  <c r="AA15" i="12"/>
  <c r="AA12" i="12"/>
  <c r="AA14" i="12"/>
  <c r="AA13" i="12"/>
  <c r="AC13" i="12"/>
  <c r="AC15" i="12"/>
  <c r="AC12" i="12"/>
  <c r="AC14" i="12"/>
  <c r="AC11" i="12"/>
  <c r="AA50" i="11" l="1"/>
  <c r="AA48" i="11"/>
  <c r="AA46" i="11"/>
  <c r="AA47" i="11"/>
  <c r="AA45" i="11"/>
  <c r="AA51" i="11"/>
  <c r="AA43" i="11"/>
  <c r="AA41" i="11"/>
  <c r="AA44" i="11"/>
  <c r="AA40" i="11"/>
  <c r="AA39" i="11"/>
  <c r="AA42" i="11"/>
  <c r="AA38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49" i="11"/>
  <c r="AC59" i="11"/>
  <c r="AC44" i="11"/>
  <c r="AC87" i="11"/>
  <c r="AC82" i="11"/>
  <c r="AC39" i="11"/>
  <c r="AC78" i="11"/>
  <c r="AC72" i="11"/>
  <c r="AC41" i="11"/>
  <c r="AC81" i="11"/>
  <c r="AC77" i="11"/>
  <c r="AC63" i="11"/>
  <c r="AC60" i="11"/>
  <c r="AC79" i="11"/>
  <c r="AC80" i="11"/>
  <c r="AC50" i="11"/>
  <c r="AC40" i="11"/>
  <c r="AC71" i="11"/>
  <c r="AC61" i="11"/>
  <c r="AC85" i="11"/>
  <c r="AC64" i="11"/>
  <c r="AC45" i="11"/>
  <c r="AC58" i="11"/>
  <c r="AC69" i="11"/>
  <c r="AC52" i="11"/>
  <c r="AC83" i="11"/>
  <c r="AC38" i="11"/>
  <c r="AC43" i="11"/>
  <c r="AC54" i="11"/>
  <c r="AC62" i="11"/>
  <c r="AC67" i="11"/>
  <c r="AC74" i="11"/>
  <c r="AC65" i="11"/>
  <c r="AC75" i="11"/>
  <c r="AC66" i="11"/>
  <c r="AC51" i="11"/>
  <c r="AC68" i="11"/>
  <c r="AC48" i="11"/>
  <c r="AC84" i="11"/>
  <c r="AC42" i="11"/>
  <c r="AC56" i="11"/>
  <c r="AC55" i="11"/>
  <c r="AC46" i="11"/>
  <c r="AC47" i="11"/>
  <c r="AC53" i="11"/>
  <c r="AC49" i="11"/>
  <c r="AC70" i="11"/>
  <c r="AC76" i="11"/>
  <c r="AC73" i="11"/>
  <c r="AC86" i="11"/>
  <c r="AC37" i="11"/>
  <c r="AC57" i="11"/>
  <c r="AA17" i="11"/>
  <c r="AA14" i="11"/>
  <c r="AA16" i="11"/>
  <c r="AA13" i="11"/>
  <c r="AA15" i="11"/>
  <c r="AA18" i="11"/>
  <c r="AA12" i="11"/>
  <c r="AA20" i="11"/>
  <c r="AA21" i="11"/>
  <c r="AA22" i="11"/>
  <c r="AA23" i="11"/>
  <c r="AA24" i="11"/>
  <c r="AA25" i="11"/>
  <c r="AA26" i="11"/>
  <c r="AA27" i="11"/>
  <c r="AA28" i="11"/>
  <c r="AA29" i="11"/>
  <c r="AA30" i="11"/>
  <c r="AA19" i="11"/>
  <c r="AC12" i="11"/>
  <c r="AC14" i="11"/>
  <c r="AC25" i="11"/>
  <c r="AC27" i="11"/>
  <c r="AC18" i="11"/>
  <c r="AC19" i="11"/>
  <c r="AC15" i="11"/>
  <c r="AC28" i="11"/>
  <c r="AC23" i="11"/>
  <c r="AC26" i="11"/>
  <c r="AC17" i="11"/>
  <c r="AC21" i="11"/>
  <c r="AC22" i="11"/>
  <c r="AC24" i="11"/>
  <c r="AC29" i="11"/>
  <c r="AC16" i="11"/>
  <c r="AC13" i="11"/>
  <c r="AC30" i="11"/>
  <c r="AC20" i="11"/>
  <c r="AC11" i="11"/>
  <c r="AA31" i="10"/>
  <c r="AA32" i="10"/>
  <c r="AA30" i="10"/>
  <c r="AA35" i="10"/>
  <c r="AA34" i="10"/>
  <c r="AA36" i="10"/>
  <c r="AA37" i="10"/>
  <c r="AA40" i="10"/>
  <c r="AA41" i="10"/>
  <c r="AA42" i="10"/>
  <c r="AA39" i="10"/>
  <c r="AA43" i="10"/>
  <c r="AA45" i="10"/>
  <c r="AA44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38" i="10"/>
  <c r="AA11" i="10"/>
  <c r="AA12" i="10"/>
  <c r="AA14" i="10"/>
  <c r="AA15" i="10"/>
  <c r="AA16" i="10"/>
  <c r="AA17" i="10"/>
  <c r="AA18" i="10"/>
  <c r="AA19" i="10"/>
  <c r="AA20" i="10"/>
  <c r="AA21" i="10"/>
  <c r="AA22" i="10"/>
  <c r="AA23" i="10"/>
  <c r="AA13" i="10"/>
  <c r="AC34" i="10"/>
  <c r="AC35" i="10"/>
  <c r="AC43" i="10"/>
  <c r="AC53" i="10"/>
  <c r="AC61" i="10"/>
  <c r="AC51" i="10"/>
  <c r="AC58" i="10"/>
  <c r="AC31" i="10"/>
  <c r="AC57" i="10"/>
  <c r="AC49" i="10"/>
  <c r="AC54" i="10"/>
  <c r="AC37" i="10"/>
  <c r="AC41" i="10"/>
  <c r="AC40" i="10"/>
  <c r="AC46" i="10"/>
  <c r="AC42" i="10"/>
  <c r="AC48" i="10"/>
  <c r="AC30" i="10"/>
  <c r="AC52" i="10"/>
  <c r="AC38" i="10"/>
  <c r="AC45" i="10"/>
  <c r="AC56" i="10"/>
  <c r="AC50" i="10"/>
  <c r="AC55" i="10"/>
  <c r="AC59" i="10"/>
  <c r="AC32" i="10"/>
  <c r="AC39" i="10"/>
  <c r="AC47" i="10"/>
  <c r="AC33" i="10"/>
  <c r="AC63" i="10"/>
  <c r="AC62" i="10"/>
  <c r="AC60" i="10"/>
  <c r="AC44" i="10"/>
  <c r="AC36" i="10"/>
  <c r="AC19" i="10"/>
  <c r="AC13" i="10"/>
  <c r="AC23" i="10"/>
  <c r="AC18" i="10"/>
  <c r="AC14" i="10"/>
  <c r="AC22" i="10"/>
  <c r="AC15" i="10"/>
  <c r="AC21" i="10"/>
  <c r="AC11" i="10"/>
  <c r="AC16" i="10"/>
  <c r="AC17" i="10"/>
  <c r="AC20" i="10"/>
  <c r="AC12" i="10"/>
  <c r="AA13" i="9" l="1"/>
  <c r="AA14" i="9"/>
  <c r="AA15" i="9"/>
  <c r="AA16" i="9"/>
  <c r="AA17" i="9"/>
  <c r="AA18" i="9"/>
  <c r="AA19" i="9"/>
  <c r="AA20" i="9"/>
  <c r="AA21" i="9"/>
  <c r="AA12" i="9"/>
  <c r="AA11" i="9"/>
  <c r="AC14" i="9"/>
  <c r="AC20" i="9"/>
  <c r="AC13" i="9"/>
  <c r="AC21" i="9"/>
  <c r="AC19" i="9"/>
  <c r="AC16" i="9"/>
  <c r="AC12" i="9"/>
  <c r="AC18" i="9"/>
  <c r="AC17" i="9"/>
  <c r="AC11" i="9"/>
  <c r="AC15" i="9"/>
  <c r="AA33" i="9"/>
  <c r="AA30" i="9"/>
  <c r="AA31" i="9"/>
  <c r="AA32" i="9"/>
  <c r="AA34" i="9"/>
  <c r="AA28" i="9"/>
  <c r="AA35" i="9"/>
  <c r="AA36" i="9"/>
  <c r="AA37" i="9"/>
  <c r="AA38" i="9"/>
  <c r="AA40" i="9"/>
  <c r="AA41" i="9"/>
  <c r="AA42" i="9"/>
  <c r="AA39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7" i="9"/>
  <c r="AA55" i="9"/>
  <c r="AA58" i="9"/>
  <c r="AA59" i="9"/>
  <c r="AA56" i="9"/>
  <c r="AA60" i="9"/>
  <c r="AA61" i="9"/>
  <c r="AA62" i="9"/>
  <c r="AA63" i="9"/>
  <c r="AA64" i="9"/>
  <c r="AA65" i="9"/>
  <c r="AA66" i="9"/>
  <c r="AA29" i="9"/>
  <c r="AC61" i="9"/>
  <c r="AC47" i="9"/>
  <c r="AC45" i="9"/>
  <c r="AC53" i="9"/>
  <c r="AC46" i="9"/>
  <c r="AC49" i="9"/>
  <c r="AC42" i="9"/>
  <c r="AC31" i="9"/>
  <c r="AC34" i="9"/>
  <c r="AC56" i="9"/>
  <c r="AC51" i="9"/>
  <c r="AC40" i="9"/>
  <c r="AC36" i="9"/>
  <c r="AC48" i="9"/>
  <c r="AC41" i="9"/>
  <c r="AC55" i="9"/>
  <c r="AC62" i="9"/>
  <c r="AC60" i="9"/>
  <c r="AC57" i="9"/>
  <c r="AC66" i="9"/>
  <c r="AC30" i="9"/>
  <c r="AC32" i="9"/>
  <c r="AC44" i="9"/>
  <c r="AC50" i="9"/>
  <c r="AC39" i="9"/>
  <c r="AC52" i="9"/>
  <c r="AC43" i="9"/>
  <c r="AC54" i="9"/>
  <c r="AC28" i="9"/>
  <c r="AC64" i="9"/>
  <c r="AC37" i="9"/>
  <c r="AC29" i="9"/>
  <c r="AC63" i="9"/>
  <c r="AC58" i="9"/>
  <c r="AC59" i="9"/>
  <c r="AC35" i="9"/>
  <c r="AC65" i="9"/>
  <c r="AC38" i="9"/>
  <c r="AC33" i="9"/>
  <c r="AA22" i="8"/>
  <c r="AA23" i="8"/>
  <c r="AA24" i="8"/>
  <c r="AA25" i="8"/>
  <c r="AA26" i="8"/>
  <c r="AA27" i="8"/>
  <c r="AA21" i="8"/>
  <c r="AA20" i="8"/>
  <c r="AC23" i="8"/>
  <c r="AC20" i="8"/>
  <c r="AC25" i="8"/>
  <c r="AC22" i="8"/>
  <c r="AC21" i="8"/>
  <c r="AC27" i="8"/>
  <c r="AC24" i="8"/>
  <c r="AC26" i="8"/>
  <c r="Y28" i="5"/>
  <c r="Y33" i="5"/>
  <c r="Y32" i="5"/>
  <c r="Y31" i="5"/>
  <c r="Y30" i="5"/>
  <c r="Y27" i="5"/>
  <c r="Y29" i="5"/>
  <c r="AA27" i="5"/>
  <c r="AA28" i="5"/>
  <c r="AA31" i="5"/>
  <c r="AA32" i="5"/>
  <c r="AA34" i="5"/>
  <c r="AA35" i="5"/>
  <c r="AA33" i="5"/>
  <c r="AA30" i="5"/>
  <c r="AA38" i="5"/>
  <c r="AA29" i="5"/>
  <c r="AA37" i="5"/>
  <c r="AA36" i="5"/>
  <c r="AA40" i="5"/>
  <c r="AA39" i="5"/>
  <c r="AA26" i="5"/>
  <c r="Y14" i="5"/>
  <c r="Y13" i="5"/>
  <c r="Y11" i="5"/>
  <c r="Y12" i="5"/>
  <c r="Y15" i="5"/>
  <c r="AA13" i="5"/>
  <c r="AA17" i="5"/>
  <c r="AA12" i="5"/>
  <c r="AA18" i="5"/>
  <c r="AA14" i="5"/>
  <c r="AA15" i="5"/>
  <c r="AA19" i="5"/>
  <c r="AA16" i="5"/>
  <c r="AA11" i="5"/>
  <c r="W44" i="4" l="1"/>
  <c r="W43" i="4"/>
  <c r="W40" i="4"/>
  <c r="W41" i="4"/>
  <c r="W42" i="4"/>
  <c r="W45" i="4"/>
  <c r="W46" i="4"/>
  <c r="W47" i="4"/>
  <c r="W49" i="4"/>
  <c r="W50" i="4"/>
  <c r="W51" i="4"/>
  <c r="W52" i="4"/>
  <c r="W53" i="4"/>
  <c r="W54" i="4"/>
  <c r="W55" i="4"/>
  <c r="W56" i="4"/>
  <c r="W57" i="4"/>
  <c r="W48" i="4"/>
  <c r="Y39" i="4"/>
  <c r="Y40" i="4"/>
  <c r="Y41" i="4"/>
  <c r="Y42" i="4"/>
  <c r="Y44" i="4"/>
  <c r="Y46" i="4"/>
  <c r="Y45" i="4"/>
  <c r="Y51" i="4"/>
  <c r="Y57" i="4"/>
  <c r="Y43" i="4"/>
  <c r="Y48" i="4"/>
  <c r="Y54" i="4"/>
  <c r="Y55" i="4"/>
  <c r="Y47" i="4"/>
  <c r="Y50" i="4"/>
  <c r="Y53" i="4"/>
  <c r="Y56" i="4"/>
  <c r="Y52" i="4"/>
  <c r="Y49" i="4"/>
  <c r="W12" i="4"/>
  <c r="W14" i="4"/>
  <c r="W15" i="4"/>
  <c r="W13" i="4"/>
  <c r="W18" i="4"/>
  <c r="W19" i="4"/>
  <c r="W16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17" i="4"/>
  <c r="Y16" i="4"/>
  <c r="Y20" i="4"/>
  <c r="Y23" i="4"/>
  <c r="Y14" i="4"/>
  <c r="Y28" i="4"/>
  <c r="Y19" i="4"/>
  <c r="Y27" i="4"/>
  <c r="Y12" i="4"/>
  <c r="Y13" i="4"/>
  <c r="Y15" i="4"/>
  <c r="Y24" i="4"/>
  <c r="Y26" i="4"/>
  <c r="Y29" i="4"/>
  <c r="Y17" i="4"/>
  <c r="Y30" i="4"/>
  <c r="Y25" i="4"/>
  <c r="Y21" i="4"/>
  <c r="Y31" i="4"/>
  <c r="Y18" i="4"/>
  <c r="Y22" i="4"/>
  <c r="Y32" i="4"/>
  <c r="Y11" i="4"/>
  <c r="Y17" i="3"/>
  <c r="Y19" i="3"/>
  <c r="Y14" i="3"/>
  <c r="Y22" i="3"/>
  <c r="Y18" i="3"/>
  <c r="Y21" i="3"/>
  <c r="Y13" i="3"/>
  <c r="Y16" i="3"/>
  <c r="Y20" i="3"/>
  <c r="Y23" i="3"/>
  <c r="Y24" i="3"/>
  <c r="Y25" i="3"/>
  <c r="Y26" i="3"/>
  <c r="Y27" i="3"/>
  <c r="Y28" i="3"/>
  <c r="Y15" i="3"/>
  <c r="AA28" i="3"/>
  <c r="AA21" i="3"/>
  <c r="AA15" i="3"/>
  <c r="AA23" i="3"/>
  <c r="AA20" i="3"/>
  <c r="AA26" i="3"/>
  <c r="AA16" i="3"/>
  <c r="AA25" i="3"/>
  <c r="AA14" i="3"/>
  <c r="AA19" i="3"/>
  <c r="AA27" i="3"/>
  <c r="AA11" i="3"/>
  <c r="AA24" i="3"/>
  <c r="AA22" i="3"/>
  <c r="AA18" i="3"/>
  <c r="AA13" i="3"/>
  <c r="AA12" i="3"/>
  <c r="AA17" i="3"/>
  <c r="Y49" i="3"/>
  <c r="Y44" i="3"/>
  <c r="Y47" i="3"/>
  <c r="Y42" i="3"/>
  <c r="Y45" i="3"/>
  <c r="Y40" i="3"/>
  <c r="Y46" i="3"/>
  <c r="Y41" i="3"/>
  <c r="Y39" i="3"/>
  <c r="Y43" i="3"/>
  <c r="Y38" i="3"/>
  <c r="Y36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48" i="3"/>
  <c r="AA36" i="3"/>
  <c r="AA46" i="3"/>
  <c r="AA41" i="3"/>
  <c r="AA40" i="3"/>
  <c r="AA58" i="3"/>
  <c r="AA57" i="3"/>
  <c r="AA50" i="3"/>
  <c r="AA59" i="3"/>
  <c r="AA44" i="3"/>
  <c r="AA55" i="3"/>
  <c r="AA45" i="3"/>
  <c r="AA61" i="3"/>
  <c r="AA47" i="3"/>
  <c r="AA60" i="3"/>
  <c r="AA54" i="3"/>
  <c r="AA43" i="3"/>
  <c r="AA63" i="3"/>
  <c r="AA51" i="3"/>
  <c r="AA62" i="3"/>
  <c r="AA37" i="3"/>
  <c r="AA38" i="3"/>
  <c r="AA53" i="3"/>
  <c r="AA56" i="3"/>
  <c r="AA52" i="3"/>
  <c r="AA39" i="3"/>
  <c r="AA35" i="3"/>
  <c r="AA48" i="3"/>
  <c r="AA42" i="3"/>
  <c r="AA49" i="3"/>
  <c r="V73" i="2"/>
  <c r="V66" i="2"/>
  <c r="V58" i="2"/>
  <c r="V63" i="2"/>
  <c r="V70" i="2"/>
  <c r="V65" i="2"/>
  <c r="V72" i="2"/>
  <c r="V67" i="2"/>
  <c r="V71" i="2"/>
  <c r="V69" i="2"/>
  <c r="V68" i="2"/>
  <c r="V59" i="2"/>
  <c r="V64" i="2"/>
  <c r="V62" i="2"/>
  <c r="V57" i="2"/>
  <c r="V61" i="2"/>
  <c r="V60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79" i="2"/>
  <c r="V49" i="2"/>
  <c r="V48" i="2"/>
  <c r="V47" i="2"/>
  <c r="V46" i="2"/>
  <c r="V45" i="2"/>
  <c r="V44" i="2"/>
  <c r="V42" i="2"/>
  <c r="V38" i="2"/>
  <c r="V37" i="2"/>
  <c r="V36" i="2"/>
  <c r="V35" i="2"/>
  <c r="V33" i="2"/>
  <c r="V32" i="2"/>
  <c r="V31" i="2"/>
  <c r="V30" i="2"/>
  <c r="V28" i="2"/>
  <c r="V20" i="2"/>
  <c r="V18" i="2"/>
  <c r="V26" i="2"/>
  <c r="V19" i="2"/>
  <c r="V22" i="2"/>
  <c r="V14" i="2"/>
  <c r="V27" i="2"/>
  <c r="V24" i="2"/>
  <c r="V15" i="2"/>
  <c r="V21" i="2"/>
  <c r="V25" i="2"/>
  <c r="V17" i="2"/>
  <c r="V13" i="2"/>
  <c r="V16" i="2"/>
  <c r="V23" i="2"/>
  <c r="V12" i="2"/>
  <c r="X34" i="2" l="1"/>
  <c r="X42" i="2"/>
  <c r="X47" i="2"/>
  <c r="X24" i="2"/>
  <c r="X43" i="2"/>
  <c r="X19" i="2"/>
  <c r="X44" i="2"/>
  <c r="X13" i="2"/>
  <c r="X25" i="2"/>
  <c r="X30" i="2"/>
  <c r="X14" i="2"/>
  <c r="X48" i="2"/>
  <c r="X36" i="2"/>
  <c r="X40" i="2"/>
  <c r="X37" i="2"/>
  <c r="X35" i="2"/>
  <c r="X11" i="2"/>
  <c r="X26" i="2"/>
  <c r="X17" i="2"/>
  <c r="X33" i="2"/>
  <c r="X22" i="2"/>
  <c r="X31" i="2"/>
  <c r="X20" i="2"/>
  <c r="X15" i="2"/>
  <c r="X27" i="2"/>
  <c r="X23" i="2"/>
  <c r="X38" i="2"/>
  <c r="X41" i="2"/>
  <c r="X16" i="2"/>
  <c r="X18" i="2"/>
  <c r="X32" i="2"/>
  <c r="X12" i="2"/>
  <c r="X29" i="2"/>
  <c r="X45" i="2"/>
  <c r="X39" i="2"/>
  <c r="X28" i="2"/>
  <c r="X46" i="2"/>
  <c r="X49" i="2"/>
  <c r="X21" i="2"/>
  <c r="X65" i="2"/>
  <c r="X78" i="2"/>
  <c r="X96" i="2"/>
  <c r="X73" i="2"/>
  <c r="X70" i="2"/>
  <c r="X92" i="2"/>
  <c r="X97" i="2"/>
  <c r="X90" i="2"/>
  <c r="X66" i="2"/>
  <c r="X80" i="2"/>
  <c r="X79" i="2"/>
  <c r="X94" i="2"/>
  <c r="X95" i="2"/>
  <c r="X68" i="2"/>
  <c r="X87" i="2"/>
  <c r="X85" i="2"/>
  <c r="X101" i="2"/>
  <c r="X64" i="2"/>
  <c r="X82" i="2"/>
  <c r="X59" i="2"/>
  <c r="X100" i="2"/>
  <c r="X86" i="2"/>
  <c r="X91" i="2"/>
  <c r="X63" i="2"/>
  <c r="X77" i="2"/>
  <c r="X93" i="2"/>
  <c r="X83" i="2"/>
  <c r="X74" i="2"/>
  <c r="X81" i="2"/>
  <c r="X60" i="2"/>
  <c r="X99" i="2"/>
  <c r="X57" i="2"/>
  <c r="X72" i="2"/>
  <c r="X62" i="2"/>
  <c r="X69" i="2"/>
  <c r="X71" i="2"/>
  <c r="X84" i="2"/>
  <c r="X98" i="2"/>
  <c r="X88" i="2"/>
  <c r="X58" i="2"/>
  <c r="X75" i="2"/>
  <c r="X67" i="2"/>
  <c r="X56" i="2"/>
  <c r="X89" i="2"/>
  <c r="X102" i="2"/>
  <c r="X61" i="2"/>
  <c r="X76" i="2"/>
</calcChain>
</file>

<file path=xl/sharedStrings.xml><?xml version="1.0" encoding="utf-8"?>
<sst xmlns="http://schemas.openxmlformats.org/spreadsheetml/2006/main" count="2896" uniqueCount="701">
  <si>
    <t>PROVE</t>
  </si>
  <si>
    <t>1^</t>
  </si>
  <si>
    <t>2^</t>
  </si>
  <si>
    <t>3^</t>
  </si>
  <si>
    <t>4^</t>
  </si>
  <si>
    <t>5^</t>
  </si>
  <si>
    <t>6^</t>
  </si>
  <si>
    <t>7^</t>
  </si>
  <si>
    <t>8^</t>
  </si>
  <si>
    <t>9^</t>
  </si>
  <si>
    <t>10^</t>
  </si>
  <si>
    <t>11^</t>
  </si>
  <si>
    <t>12^</t>
  </si>
  <si>
    <t>Cat. CUCCIOLE</t>
  </si>
  <si>
    <t>Punti</t>
  </si>
  <si>
    <t>Partecipazione</t>
  </si>
  <si>
    <t>Società</t>
  </si>
  <si>
    <t>Atleta</t>
  </si>
  <si>
    <t xml:space="preserve">GP Santi Nuova Olonio </t>
  </si>
  <si>
    <t>CSI Tirano</t>
  </si>
  <si>
    <t>Svanella Sara</t>
  </si>
  <si>
    <t>ASD Ardenno Sportiva</t>
  </si>
  <si>
    <t>GS Valgerola</t>
  </si>
  <si>
    <t xml:space="preserve">GS CSI Morbegno </t>
  </si>
  <si>
    <t>Rampa Adele</t>
  </si>
  <si>
    <t>CO Piateda</t>
  </si>
  <si>
    <t>Buzzetti Linda</t>
  </si>
  <si>
    <t>Mazzoni Giulia</t>
  </si>
  <si>
    <t>Cat. CUCCIOLI</t>
  </si>
  <si>
    <t>Fiorelli Patrick</t>
  </si>
  <si>
    <t>GS CSI Morbegno</t>
  </si>
  <si>
    <t>GP Santi Nuova Olonio</t>
  </si>
  <si>
    <t>Palombella Mattia</t>
  </si>
  <si>
    <t>Vergottini Filippo</t>
  </si>
  <si>
    <t>Sutti Francesco</t>
  </si>
  <si>
    <t>Scamozzi Mattia</t>
  </si>
  <si>
    <t>Redaelli Leonardo</t>
  </si>
  <si>
    <t>Carelli Jacopo</t>
  </si>
  <si>
    <t>Pedranzini Domenico</t>
  </si>
  <si>
    <t>Cottica Corrado</t>
  </si>
  <si>
    <t>Rampa Luigi</t>
  </si>
  <si>
    <t>Pontiggia Gioele</t>
  </si>
  <si>
    <t>X</t>
  </si>
  <si>
    <t xml:space="preserve">Perlini Petra </t>
  </si>
  <si>
    <t>Zecca Carlo</t>
  </si>
  <si>
    <t>Oregioni Francesco</t>
  </si>
  <si>
    <t>Tosarini Zoe</t>
  </si>
  <si>
    <t>Romegialli Gabriele</t>
  </si>
  <si>
    <t>Tarca Daniele</t>
  </si>
  <si>
    <t>Gosatti Martina</t>
  </si>
  <si>
    <t>Lepera Alessandro</t>
  </si>
  <si>
    <t>Della Bitta Carolina</t>
  </si>
  <si>
    <t>Mazzoleni Ferracini Matteo</t>
  </si>
  <si>
    <t>Malgesini Gabriele</t>
  </si>
  <si>
    <t>Paravicini Greta</t>
  </si>
  <si>
    <t>Pedrola Viola</t>
  </si>
  <si>
    <t>Vaninetti Leonardo</t>
  </si>
  <si>
    <t>Thiam Mamadou</t>
  </si>
  <si>
    <t>Galli Michele</t>
  </si>
  <si>
    <t>Ruffoni Valentino</t>
  </si>
  <si>
    <t>Pirotta Giovanni Emanuele</t>
  </si>
  <si>
    <t>Borla Andrea</t>
  </si>
  <si>
    <t>El Naji Aymen</t>
  </si>
  <si>
    <t>Ruffoni Lorenzo</t>
  </si>
  <si>
    <t>Youbi Adam</t>
  </si>
  <si>
    <t>Pena Vales Amador</t>
  </si>
  <si>
    <t>Pena Vales Normand</t>
  </si>
  <si>
    <t>Giorgetta Elisa Anna</t>
  </si>
  <si>
    <t>Monti Noemi</t>
  </si>
  <si>
    <t>Gusmeroli Federico</t>
  </si>
  <si>
    <t xml:space="preserve">Niscioli Elisa </t>
  </si>
  <si>
    <t>GP Talamona</t>
  </si>
  <si>
    <t>Cottica Adele Maria</t>
  </si>
  <si>
    <t>Bonetti Dalila</t>
  </si>
  <si>
    <t>Acquistapace Melissa</t>
  </si>
  <si>
    <t>Anastasi Liam</t>
  </si>
  <si>
    <t>Taeggi Alessandro</t>
  </si>
  <si>
    <t>Paniga Gregorio</t>
  </si>
  <si>
    <t>Marchetti Alessandro</t>
  </si>
  <si>
    <t>Maxenti Samuele</t>
  </si>
  <si>
    <t>ArdenCross</t>
  </si>
  <si>
    <t>Colombaio</t>
  </si>
  <si>
    <t>Colorina</t>
  </si>
  <si>
    <t>Bosca</t>
  </si>
  <si>
    <t>Tovo S.Agata</t>
  </si>
  <si>
    <t>Regoledo</t>
  </si>
  <si>
    <t>Morbegno</t>
  </si>
  <si>
    <t>Minivanoni</t>
  </si>
  <si>
    <t>Le Selve</t>
  </si>
  <si>
    <t>Talamona</t>
  </si>
  <si>
    <t>Cat. ESORDIENTI F</t>
  </si>
  <si>
    <t>Pos.</t>
  </si>
  <si>
    <t>LOREFICE NOEMI</t>
  </si>
  <si>
    <t>FIORELLI GIULIA</t>
  </si>
  <si>
    <t>MAZZONI MIA</t>
  </si>
  <si>
    <t>FIORELLI SONIA</t>
  </si>
  <si>
    <t>PASSERINI MARIA</t>
  </si>
  <si>
    <t>RUFFONI VIOLA</t>
  </si>
  <si>
    <t>Cat. ESORDIENTI M</t>
  </si>
  <si>
    <t>TARCA LEONARDO</t>
  </si>
  <si>
    <t>SPINETTI SIMONE</t>
  </si>
  <si>
    <t>PEREGALLI EMMA</t>
  </si>
  <si>
    <t>MOIOLA LEONARDO</t>
  </si>
  <si>
    <t>MUNTEAN MIRCO</t>
  </si>
  <si>
    <t>MAROLI ANDREA</t>
  </si>
  <si>
    <t>MARONI CHIARA</t>
  </si>
  <si>
    <t>GIORGETTA GIULIA HELENA</t>
  </si>
  <si>
    <t>REALE ELEONORA</t>
  </si>
  <si>
    <t>SAVOLDELLI PAOLO</t>
  </si>
  <si>
    <t>PERLINI SARA</t>
  </si>
  <si>
    <t>PERREGRINI LEONARDO</t>
  </si>
  <si>
    <t>SUTTI FEDERICO</t>
  </si>
  <si>
    <t>CURTONI DAVIDE</t>
  </si>
  <si>
    <t>GAMBETTA DIEGO</t>
  </si>
  <si>
    <t>AMBROSETTI FABIO</t>
  </si>
  <si>
    <t>PENA VALES ANNE MARIE</t>
  </si>
  <si>
    <t>PIGANZOLI GABRIELE</t>
  </si>
  <si>
    <t>TONINELLI RICCARDO</t>
  </si>
  <si>
    <t>BULANTI ANITA</t>
  </si>
  <si>
    <t>FASCENDINI NOEMI</t>
  </si>
  <si>
    <t>FRANZI SOFIA</t>
  </si>
  <si>
    <t>DELL'ERA ISABELLA</t>
  </si>
  <si>
    <t>LIBERA NICOLA</t>
  </si>
  <si>
    <t>DEGO LUCA</t>
  </si>
  <si>
    <t>ACQUISTAPACE KEVIN</t>
  </si>
  <si>
    <t>BURGAZZI ABDU PIETRO</t>
  </si>
  <si>
    <t>COIROLI EROS</t>
  </si>
  <si>
    <t>Cat. RAGAZZE</t>
  </si>
  <si>
    <t>Roman Armas Astrid Desiree</t>
  </si>
  <si>
    <t>Fascendini Martina</t>
  </si>
  <si>
    <t>Tavasci Corrado</t>
  </si>
  <si>
    <t>Lisi Francesco</t>
  </si>
  <si>
    <t>ROMEGIALLI SUSANNA</t>
  </si>
  <si>
    <t>SUTTI GIULIA</t>
  </si>
  <si>
    <t>GIANOLI ELISA</t>
  </si>
  <si>
    <t>VOLA CLELIA</t>
  </si>
  <si>
    <t>SONGINI DAVIDE</t>
  </si>
  <si>
    <t>BUZZETTI LORENZO</t>
  </si>
  <si>
    <t>CIAPPONI GIACOMO</t>
  </si>
  <si>
    <t>TARCA TOMMASO</t>
  </si>
  <si>
    <t>LEPERA SIMONE</t>
  </si>
  <si>
    <t>BARLASCINI ALESSANDRO</t>
  </si>
  <si>
    <t>NAVA EMANUELE</t>
  </si>
  <si>
    <t>ACQUISTAPACE LORENZO</t>
  </si>
  <si>
    <t>Cat. RAGAZZI</t>
  </si>
  <si>
    <t>Cat. CADETTE</t>
  </si>
  <si>
    <t>Cat. CADETTI</t>
  </si>
  <si>
    <t>SPINI TABATHA</t>
  </si>
  <si>
    <t>SUTTI GAIA</t>
  </si>
  <si>
    <t>BULANTI MICHELA</t>
  </si>
  <si>
    <t>BIANCHINI FEDERICA</t>
  </si>
  <si>
    <t>TAGLIABUE CHIARA</t>
  </si>
  <si>
    <t>SPINETTI FRANCESCO</t>
  </si>
  <si>
    <t>SUTTI MATTIA</t>
  </si>
  <si>
    <t>SUTTI GABRIELE</t>
  </si>
  <si>
    <t>GIANNONI FILIPPO</t>
  </si>
  <si>
    <t>MANENTI MATTIA</t>
  </si>
  <si>
    <t>Cat. ALLIEVE</t>
  </si>
  <si>
    <t>Cat. ALLIEVI</t>
  </si>
  <si>
    <t>CIAPONI DANIELE</t>
  </si>
  <si>
    <t>CIAPONI GIACOMO</t>
  </si>
  <si>
    <t>CAZZATO ALBERTO</t>
  </si>
  <si>
    <t>BOUNOU NADA</t>
  </si>
  <si>
    <t>LUZZI ALESSIA</t>
  </si>
  <si>
    <t>TARCA ELISA</t>
  </si>
  <si>
    <t>TARCA SOFIA</t>
  </si>
  <si>
    <t>MAROLI ENEA</t>
  </si>
  <si>
    <t>DEL BARBA ELIA</t>
  </si>
  <si>
    <t>SASSELLA FRANCESCA</t>
  </si>
  <si>
    <t>RUFFONI EMMA</t>
  </si>
  <si>
    <t>BONDIO ANNA</t>
  </si>
  <si>
    <t>CURTONI ALESSANDRO</t>
  </si>
  <si>
    <t>LECCHI MATTIA</t>
  </si>
  <si>
    <t>SAVETTA CRISTIAN</t>
  </si>
  <si>
    <t>BOUNOU SALMA</t>
  </si>
  <si>
    <t>GIANNONI CATERINA</t>
  </si>
  <si>
    <t>PASSERINI FRANCESCO</t>
  </si>
  <si>
    <t>RONCONI GIOVANNI</t>
  </si>
  <si>
    <t>CALIGARI FRANCESCO</t>
  </si>
  <si>
    <t xml:space="preserve">RONCHI ELIA </t>
  </si>
  <si>
    <t>ESPOSITO DAVIDE</t>
  </si>
  <si>
    <t>CONTESSA ASIA</t>
  </si>
  <si>
    <t>PORTA LINDA</t>
  </si>
  <si>
    <t>REDAELLI SOFIA</t>
  </si>
  <si>
    <t>MACEDONIO FRANCESCO</t>
  </si>
  <si>
    <t>POZZI BENEDETTA</t>
  </si>
  <si>
    <t>GIORGETTA CHIARA LUCE</t>
  </si>
  <si>
    <t>BONGIO GIULIA</t>
  </si>
  <si>
    <t>PALANCONI LISA</t>
  </si>
  <si>
    <t>BASSI ELEONORA</t>
  </si>
  <si>
    <t>GAMBETTA GIADA</t>
  </si>
  <si>
    <t>ROVEDATTI GIORGIO</t>
  </si>
  <si>
    <t>GHILOTTI ALICE</t>
  </si>
  <si>
    <t>GOBBI MATTIA</t>
  </si>
  <si>
    <t>FASCENDINI JACOPO</t>
  </si>
  <si>
    <t>DAL FARRA SIMONE</t>
  </si>
  <si>
    <t>GOBBI LUCA</t>
  </si>
  <si>
    <t>POMONI TEODORO</t>
  </si>
  <si>
    <t>Cat. DIVERSAMENTE ABILI</t>
  </si>
  <si>
    <t>Cat. JUNIORES F</t>
  </si>
  <si>
    <t>Cat. JUNIORES M</t>
  </si>
  <si>
    <t>Bar Bianco</t>
  </si>
  <si>
    <t>Arzo</t>
  </si>
  <si>
    <t>BONGIO FRANCESCO</t>
  </si>
  <si>
    <t>BORDOLI CAMILLA</t>
  </si>
  <si>
    <t>Cat. SENIORES F</t>
  </si>
  <si>
    <t>Cat. SENIORES M</t>
  </si>
  <si>
    <t>CURTONI ANNA</t>
  </si>
  <si>
    <t>CURTONI CHIARA</t>
  </si>
  <si>
    <t>MENGHI CRISTIAN</t>
  </si>
  <si>
    <t>LEONI MARCO</t>
  </si>
  <si>
    <t>ROSSI DIEGO</t>
  </si>
  <si>
    <t>RAIMONDI MATTIA</t>
  </si>
  <si>
    <t>MAZZINA DAVIDE</t>
  </si>
  <si>
    <t>PIGANZOLI MATTIA</t>
  </si>
  <si>
    <t>MENGHI DANIELE</t>
  </si>
  <si>
    <t>ABATE STEFANO</t>
  </si>
  <si>
    <t>VOLA RICCARDO</t>
  </si>
  <si>
    <t>DEI CAS MARCO</t>
  </si>
  <si>
    <t>CASSINA PAOLO</t>
  </si>
  <si>
    <t>ESPOSITO NICOLO'</t>
  </si>
  <si>
    <t>DEI CAS FRANCESCO</t>
  </si>
  <si>
    <t>CORNAGGIA OMAR</t>
  </si>
  <si>
    <t>PASSERINI MARCO</t>
  </si>
  <si>
    <t>MAXENTI FEDERICO</t>
  </si>
  <si>
    <t>DELLA TORRE FRANCESCO</t>
  </si>
  <si>
    <t>SAVETTA STEFANO</t>
  </si>
  <si>
    <t>BARRI CORRADO</t>
  </si>
  <si>
    <t>GUSMEROLI ANDREA</t>
  </si>
  <si>
    <t>BORTOLAS ELISABETTA</t>
  </si>
  <si>
    <t>SUTTI CRISTINA</t>
  </si>
  <si>
    <t>GIANOLA KAREN</t>
  </si>
  <si>
    <t>Cat. AMATORI A F</t>
  </si>
  <si>
    <t>Cat. AMATORI A M</t>
  </si>
  <si>
    <t>ZUGNONI CINZIA</t>
  </si>
  <si>
    <t>SPEZIALE GABRIELLA</t>
  </si>
  <si>
    <t>BUZZETTI SILVIA</t>
  </si>
  <si>
    <t>BONGIANNI TAMARA</t>
  </si>
  <si>
    <t>Cat. AMATORI B F</t>
  </si>
  <si>
    <t>Cat. AMATORI B M</t>
  </si>
  <si>
    <t>ZUGNONI GRAZIANO</t>
  </si>
  <si>
    <t>PENONE MICHELE</t>
  </si>
  <si>
    <t>MANENTI MAURO</t>
  </si>
  <si>
    <t>BONGIO SERGIO</t>
  </si>
  <si>
    <t>IOBIZZI FAUSTO</t>
  </si>
  <si>
    <t>CIAPONI ALAN</t>
  </si>
  <si>
    <t>BARONA ALBERTO</t>
  </si>
  <si>
    <t>DEI CAS ENRICO</t>
  </si>
  <si>
    <t>RUFFONI GIANNI</t>
  </si>
  <si>
    <t>TARCHINI ENRICO</t>
  </si>
  <si>
    <t>ROVEDATTI GIULIO</t>
  </si>
  <si>
    <t>RUFFONI GIOVANNI</t>
  </si>
  <si>
    <t>LEPERA GIUSEPPE</t>
  </si>
  <si>
    <t>Cat. VETERANI A F</t>
  </si>
  <si>
    <t>Cat. VETERANI A M</t>
  </si>
  <si>
    <t>PEDRONCELLI ROBERTO</t>
  </si>
  <si>
    <t>DUSCI RICCARDO</t>
  </si>
  <si>
    <t>Polisportiva Colorina</t>
  </si>
  <si>
    <t>PEDROLA EMANUELE</t>
  </si>
  <si>
    <t>GIANOLI LUIGI</t>
  </si>
  <si>
    <t>DE MEO SERGIO</t>
  </si>
  <si>
    <t>FRATE FABRIZIO</t>
  </si>
  <si>
    <t>TIRINZONI ENRICO</t>
  </si>
  <si>
    <t>GUSMERINI STEFANO</t>
  </si>
  <si>
    <t>PASSERINI PIETRO</t>
  </si>
  <si>
    <t>MAZZONI IVO</t>
  </si>
  <si>
    <t>Cat. VETERANI B F</t>
  </si>
  <si>
    <t>Cat. VETERANI B M</t>
  </si>
  <si>
    <t>TROTTI MICHELA</t>
  </si>
  <si>
    <t>DE LUCCHI LUCIA</t>
  </si>
  <si>
    <t>MOLGORA CRISTINA</t>
  </si>
  <si>
    <t>CODAZZI MIRCA</t>
  </si>
  <si>
    <t>CARGANICO ANTONIO</t>
  </si>
  <si>
    <t>FIORESE ARMANDO</t>
  </si>
  <si>
    <t>TARABINI SALVATORE</t>
  </si>
  <si>
    <t>LEONI CARLO</t>
  </si>
  <si>
    <t>PIGANZOLI MAURIZIO</t>
  </si>
  <si>
    <t>SALINI ALBERTO</t>
  </si>
  <si>
    <t>TAEGGI ANNA MARIA</t>
  </si>
  <si>
    <t>IOLI FERNANDA</t>
  </si>
  <si>
    <t>BONGIO FEDERICO</t>
  </si>
  <si>
    <t>ZUGNONI GIOVANNI</t>
  </si>
  <si>
    <t>CANEVA TOMMASO</t>
  </si>
  <si>
    <t>PANIGA SONIA</t>
  </si>
  <si>
    <t>CADREGARI ANISSA</t>
  </si>
  <si>
    <t>MARCHETTI FRANCESCO</t>
  </si>
  <si>
    <t>VOLPI GIANLUCA</t>
  </si>
  <si>
    <t>SASSELLA FABIO</t>
  </si>
  <si>
    <t>OREGIONI MATTEO</t>
  </si>
  <si>
    <t>BARBERA FRANCESCO</t>
  </si>
  <si>
    <t>BONGIO FABIO</t>
  </si>
  <si>
    <t>MORE' LUIGI</t>
  </si>
  <si>
    <t>GUSMEROLI EGIDIO</t>
  </si>
  <si>
    <t>PETRELLI MARCO</t>
  </si>
  <si>
    <t>BIANCHINI OLIVIERO</t>
  </si>
  <si>
    <t>CARNA DIEGO</t>
  </si>
  <si>
    <t>BONGIO VALTER</t>
  </si>
  <si>
    <t>ACQUISTAPACE MAURIZIO</t>
  </si>
  <si>
    <t>FRATE MASSIMO</t>
  </si>
  <si>
    <t>DONA' PAOLO GIOVANNI</t>
  </si>
  <si>
    <t>ROVEDATTI ROBERTO</t>
  </si>
  <si>
    <t>SPEZIALE MARCO</t>
  </si>
  <si>
    <t>TROTTI GIOVANNI</t>
  </si>
  <si>
    <t>RIVA GRAZIANO</t>
  </si>
  <si>
    <t>SPEZIALE PIERANDRA</t>
  </si>
  <si>
    <t>CRIMELLA LUIGI</t>
  </si>
  <si>
    <t>MARTINA BIANCAMARIA</t>
  </si>
  <si>
    <t>TESTINI MARINA</t>
  </si>
  <si>
    <t>MALGESINI PIERLUIGI</t>
  </si>
  <si>
    <t>MAZZONI AURELIO</t>
  </si>
  <si>
    <t>SPINI ERICO</t>
  </si>
  <si>
    <t>TANGHERLONI GIUSEPPE</t>
  </si>
  <si>
    <t>CRESTA SOCCORSO</t>
  </si>
  <si>
    <t>VOLPINI DUILIO</t>
  </si>
  <si>
    <t>TESTA IVANO</t>
  </si>
  <si>
    <t>CAPITANI LUCIANO</t>
  </si>
  <si>
    <t>PIZZINI MATTEO</t>
  </si>
  <si>
    <t>MASSERA RAFFAELE</t>
  </si>
  <si>
    <t>PIZZINI STEFANO</t>
  </si>
  <si>
    <t>PERLINI ANNALISA</t>
  </si>
  <si>
    <t>PIFFARI SILVIA</t>
  </si>
  <si>
    <t>SPEZIALE CRISTINA</t>
  </si>
  <si>
    <t>MOIOLA PIERDONATO</t>
  </si>
  <si>
    <t>GIGLIO ANTONIO</t>
  </si>
  <si>
    <t>DE MEO LUIGI</t>
  </si>
  <si>
    <t>FUMELLI ROBERTO</t>
  </si>
  <si>
    <t>PEZZINI MASSIMILIANO</t>
  </si>
  <si>
    <t>FASCENDINI GIORGIA</t>
  </si>
  <si>
    <t>WHINT CABALLERO ADUNAY</t>
  </si>
  <si>
    <t>CIABARRI PATRIZIA</t>
  </si>
  <si>
    <t>DUCA FRANCESCA</t>
  </si>
  <si>
    <t>ACQUISTAPACE MONIA</t>
  </si>
  <si>
    <t>GUSMEROLI LUCIA</t>
  </si>
  <si>
    <t>MOLATORE DANIELE</t>
  </si>
  <si>
    <t>TAGLIABUE MARCO</t>
  </si>
  <si>
    <t>SECCHI ALESSANDRO</t>
  </si>
  <si>
    <t>SUTTI FABRIZIO</t>
  </si>
  <si>
    <t>SUTTI EMANUELE</t>
  </si>
  <si>
    <t>REDAELLI GABRIELE</t>
  </si>
  <si>
    <t>CERRI GIUSEPPE</t>
  </si>
  <si>
    <t>DELLA FONTE GIORGIO</t>
  </si>
  <si>
    <t>GUSMEROLI GIULIO</t>
  </si>
  <si>
    <t>PEZZINI REMO</t>
  </si>
  <si>
    <t>SPINI FRANCESCO</t>
  </si>
  <si>
    <t xml:space="preserve">RADAELLI LUCA </t>
  </si>
  <si>
    <t>BONGIO LUCA</t>
  </si>
  <si>
    <t>MAZZONI MARCO</t>
  </si>
  <si>
    <t>SPEZIALE PAOLO</t>
  </si>
  <si>
    <t>ASPARINI SARA</t>
  </si>
  <si>
    <t>TOCALLI ELISA</t>
  </si>
  <si>
    <t>MACEDONIO ANNUNZIATO</t>
  </si>
  <si>
    <t>GUSMEROLI ALESSANDRO</t>
  </si>
  <si>
    <t>CANEVA MAURO</t>
  </si>
  <si>
    <t>GUSMEROLI MATTEO</t>
  </si>
  <si>
    <t>SOTTILE ANTONIO</t>
  </si>
  <si>
    <t>AILI TIZIANO</t>
  </si>
  <si>
    <t>SPEZIALE SILVIO</t>
  </si>
  <si>
    <t>SALICE MIRCO</t>
  </si>
  <si>
    <t>TARCHINI GIULIO</t>
  </si>
  <si>
    <t>BARLASCINI MARCO</t>
  </si>
  <si>
    <t>FASCENDINI FABRIZIO</t>
  </si>
  <si>
    <t>BIASINI STEFANO</t>
  </si>
  <si>
    <t>SCHIANTARELLI GIUSEPPE</t>
  </si>
  <si>
    <t>MORIONDO PAOLO</t>
  </si>
  <si>
    <t>BORROMINI SANDRO</t>
  </si>
  <si>
    <t>RUSPANTINI ROBERTO</t>
  </si>
  <si>
    <t>CIAPPONI DANIELE</t>
  </si>
  <si>
    <t>CARGANICO SERENA</t>
  </si>
  <si>
    <t>ALBERTI NATALIA</t>
  </si>
  <si>
    <t>ACQUISTAPACE WALTER</t>
  </si>
  <si>
    <t>DE GIACOMINA PAOLO</t>
  </si>
  <si>
    <t>ZUGNONI ENEA</t>
  </si>
  <si>
    <t>DELLA NAVE STEFANO</t>
  </si>
  <si>
    <t>FERRAMINI FRANCO</t>
  </si>
  <si>
    <t>Qui Sara</t>
  </si>
  <si>
    <t>CUCCIOLI</t>
  </si>
  <si>
    <t>Diritto Premio Partecipazione</t>
  </si>
  <si>
    <t>7 prove</t>
  </si>
  <si>
    <t>M</t>
  </si>
  <si>
    <t>F</t>
  </si>
  <si>
    <t>TOT</t>
  </si>
  <si>
    <t>ESORDIENTI</t>
  </si>
  <si>
    <t>RAGAZZI</t>
  </si>
  <si>
    <t>CADETTI</t>
  </si>
  <si>
    <t>ALLIEVI</t>
  </si>
  <si>
    <t>JUNIORES</t>
  </si>
  <si>
    <t>SENIORES</t>
  </si>
  <si>
    <t>DIVERSAMENTE ABILI</t>
  </si>
  <si>
    <t>Peggiori punteggi scartati</t>
  </si>
  <si>
    <t>VETERANI B</t>
  </si>
  <si>
    <t>VETERANI A</t>
  </si>
  <si>
    <t>AMATORI B</t>
  </si>
  <si>
    <t>AMATORI A</t>
  </si>
  <si>
    <t>CANCLINI FABIO</t>
  </si>
  <si>
    <t>CASTELLUCCIO ANTONIO</t>
  </si>
  <si>
    <t>BULANTI FABIO</t>
  </si>
  <si>
    <t>DE ROMERI ALBERTO</t>
  </si>
  <si>
    <t>GERNA IVAN</t>
  </si>
  <si>
    <t>RUFFONI UGO</t>
  </si>
  <si>
    <t>BONDANZA ELIO</t>
  </si>
  <si>
    <t>BARBUTO GIORGIO</t>
  </si>
  <si>
    <t>LONGO ALESSANDRO</t>
  </si>
  <si>
    <t>Nr. Ord.</t>
  </si>
  <si>
    <t>Tirano</t>
  </si>
  <si>
    <t>Serata in Pista</t>
  </si>
  <si>
    <t>13^</t>
  </si>
  <si>
    <t>14^</t>
  </si>
  <si>
    <t>Cerasa</t>
  </si>
  <si>
    <t>17^</t>
  </si>
  <si>
    <t>Tejeda Pini Anna</t>
  </si>
  <si>
    <t>Micheletti Gioia</t>
  </si>
  <si>
    <t>Manni Clarissa</t>
  </si>
  <si>
    <t>Bounou Yasmine</t>
  </si>
  <si>
    <t>Fazzi Gaia</t>
  </si>
  <si>
    <t>Quadrio Bianca</t>
  </si>
  <si>
    <t>Piatta Dell'Abbondio Clotilde</t>
  </si>
  <si>
    <t>Zuffetti Tommaso</t>
  </si>
  <si>
    <t>Franzi Gabriele</t>
  </si>
  <si>
    <t>Dell'Oca Enea</t>
  </si>
  <si>
    <t>Colli Mattia</t>
  </si>
  <si>
    <t>Dego Samuel</t>
  </si>
  <si>
    <t>Galletti Giuliano</t>
  </si>
  <si>
    <t>Moiola Noè</t>
  </si>
  <si>
    <t>Dell'Oca Dante</t>
  </si>
  <si>
    <t>Baricelli Tommaso</t>
  </si>
  <si>
    <t>Zecca Dante</t>
  </si>
  <si>
    <t>SASSELLA ANNA</t>
  </si>
  <si>
    <t>MOIOLA SVEVA</t>
  </si>
  <si>
    <t>COPES MARIA</t>
  </si>
  <si>
    <t>PELLEGATTA ELISABETTA</t>
  </si>
  <si>
    <t>CIABARRI MARTA</t>
  </si>
  <si>
    <t>BIASINI ALICE</t>
  </si>
  <si>
    <t>KA MATY</t>
  </si>
  <si>
    <t>PELLEGATTA BEATRICE</t>
  </si>
  <si>
    <t>PALMA MARCO</t>
  </si>
  <si>
    <t>GOSATTI PIETRO</t>
  </si>
  <si>
    <t>ZECCA ENEA</t>
  </si>
  <si>
    <t>MICHELETTI MARCO</t>
  </si>
  <si>
    <t>POMONI JURI</t>
  </si>
  <si>
    <t>TAGLIABUE ALESSIO</t>
  </si>
  <si>
    <t>PALMA ANDREA</t>
  </si>
  <si>
    <t>BONO GIANLUCA</t>
  </si>
  <si>
    <t>FABANI ALESSANDRO</t>
  </si>
  <si>
    <t>PENSINI ELISA</t>
  </si>
  <si>
    <t>PASSERINI ANNA</t>
  </si>
  <si>
    <t>MAZZONI LINDA</t>
  </si>
  <si>
    <t>MANNI GIORGIA</t>
  </si>
  <si>
    <t>FOGNINI ARIANNA</t>
  </si>
  <si>
    <t>QUADRIO ANNA</t>
  </si>
  <si>
    <t>PORCELLI SARA</t>
  </si>
  <si>
    <t>GALLI AMARANTA</t>
  </si>
  <si>
    <t>TIRINZONI GIUSEPPE</t>
  </si>
  <si>
    <t>POZZI GIACOMO</t>
  </si>
  <si>
    <t>BORDOLI BEN</t>
  </si>
  <si>
    <t>ZECCA GIULIO</t>
  </si>
  <si>
    <t>BONGIO MATTEO</t>
  </si>
  <si>
    <t>DEL MAFFEO LUCA</t>
  </si>
  <si>
    <t>RUFFONI LUCA</t>
  </si>
  <si>
    <t>MALETTA ENRICO LORENZO</t>
  </si>
  <si>
    <t>D'ANIELLO LUCA</t>
  </si>
  <si>
    <t>DEGO MATTEO</t>
  </si>
  <si>
    <t>PELLIZZARI ERIK</t>
  </si>
  <si>
    <t>YAMAL IDISSI YASSINE</t>
  </si>
  <si>
    <t>FOLINI LISA</t>
  </si>
  <si>
    <t>PAGANONI SOFIA</t>
  </si>
  <si>
    <t>Vanoni</t>
  </si>
  <si>
    <t>15^</t>
  </si>
  <si>
    <t>16^</t>
  </si>
  <si>
    <t>Strigiotti</t>
  </si>
  <si>
    <t>Pietro Vert.</t>
  </si>
  <si>
    <t>DELLA MADDALENA FILIPPO</t>
  </si>
  <si>
    <t>LANZINI DANIELE</t>
  </si>
  <si>
    <t>DE SIMONE LAURA</t>
  </si>
  <si>
    <t>RUFFONI SILVIA</t>
  </si>
  <si>
    <t>SCIANI REMO</t>
  </si>
  <si>
    <t>BONESI MONICA</t>
  </si>
  <si>
    <t>IPRA RAMONA</t>
  </si>
  <si>
    <t>DEL CURTO EMANUELA</t>
  </si>
  <si>
    <t>SANSI DAVIDE</t>
  </si>
  <si>
    <t>MELE' ATTILIO</t>
  </si>
  <si>
    <t>ASD Ardenno Spotiva</t>
  </si>
  <si>
    <t>BARILANI ADRIANO</t>
  </si>
  <si>
    <t>CAROBBIO FIORENZO</t>
  </si>
  <si>
    <t>BARILANI SIMONA</t>
  </si>
  <si>
    <t>DE ANGELIS SARA</t>
  </si>
  <si>
    <t>COMBI LORENZA</t>
  </si>
  <si>
    <t>ROSSI DENISE</t>
  </si>
  <si>
    <t>LHANSOUR SAID</t>
  </si>
  <si>
    <t>DELLA MATERA STEFANO</t>
  </si>
  <si>
    <t>GOSATTI LUCA</t>
  </si>
  <si>
    <t>PANIGA OSCAR</t>
  </si>
  <si>
    <t>PIZZINI GABRIELE</t>
  </si>
  <si>
    <t>GOSSI DAVIDE</t>
  </si>
  <si>
    <t>TARCA MARCO</t>
  </si>
  <si>
    <t>MINONZIO MAURO</t>
  </si>
  <si>
    <t>FIORELLI GIANCARLO</t>
  </si>
  <si>
    <t xml:space="preserve">DE ROSA ANDREA </t>
  </si>
  <si>
    <t>BOMBARDIERI FEDERICA</t>
  </si>
  <si>
    <t>PORCELLI GILUIA</t>
  </si>
  <si>
    <t>LISI MICHELA</t>
  </si>
  <si>
    <t>COLTURRI PAOLO</t>
  </si>
  <si>
    <t>MIHRETEAB YOANNES</t>
  </si>
  <si>
    <t>GIOVANNETTONI GIANBATTISTA</t>
  </si>
  <si>
    <t>ACQUISTAPACE ROMEO</t>
  </si>
  <si>
    <t>COTA RICCARDO</t>
  </si>
  <si>
    <t>MOUNIR ALI</t>
  </si>
  <si>
    <t>NTIZIMIRA MOISE</t>
  </si>
  <si>
    <t>LOMBARDI SIMONE</t>
  </si>
  <si>
    <t>GOTTI LEONARDO</t>
  </si>
  <si>
    <t>PEDRONCELLI SORAYA</t>
  </si>
  <si>
    <t>PEDRONCELLI LAYLA</t>
  </si>
  <si>
    <t>ROVARIS MARTINA</t>
  </si>
  <si>
    <t xml:space="preserve">RUFFATTI CLARA </t>
  </si>
  <si>
    <t>BEVILACQUA LINDA</t>
  </si>
  <si>
    <t>PATRONI ALICE</t>
  </si>
  <si>
    <t>ZOIA NADIA GAIA</t>
  </si>
  <si>
    <t>PENONE CAROL</t>
  </si>
  <si>
    <t>MAXENTI DENISE</t>
  </si>
  <si>
    <t>Cota Sabrina</t>
  </si>
  <si>
    <t>Della Bitta Caterina</t>
  </si>
  <si>
    <t>Ciapponi Amelia</t>
  </si>
  <si>
    <t>Colombini Lucia</t>
  </si>
  <si>
    <t>Vola Filippo</t>
  </si>
  <si>
    <t>Foresto Leonardo</t>
  </si>
  <si>
    <t>Tavasci Lorenzo</t>
  </si>
  <si>
    <t>Fiorini Matteo</t>
  </si>
  <si>
    <t>Passerini Aurora</t>
  </si>
  <si>
    <t>Lia Aurora</t>
  </si>
  <si>
    <t>Lorenzoni Sofia</t>
  </si>
  <si>
    <t xml:space="preserve">Colombini Nicola </t>
  </si>
  <si>
    <t>Sansi Samuele</t>
  </si>
  <si>
    <t xml:space="preserve">Forenzi Diego Alberto </t>
  </si>
  <si>
    <t>Spini Gioele</t>
  </si>
  <si>
    <t>Bondini Matteo</t>
  </si>
  <si>
    <t>Spini Peter</t>
  </si>
  <si>
    <t>x</t>
  </si>
  <si>
    <t>Pedrola Mattia</t>
  </si>
  <si>
    <t>Mellouli Karim Amira</t>
  </si>
  <si>
    <t>Bianchini Alba</t>
  </si>
  <si>
    <t>Pedrotti Matilde</t>
  </si>
  <si>
    <t>GERONIMI SOFIA</t>
  </si>
  <si>
    <t xml:space="preserve">TAEGGI FEDERICA </t>
  </si>
  <si>
    <t>HALBAOUI MARIEN</t>
  </si>
  <si>
    <t>PONTIGGIA DAVIDE</t>
  </si>
  <si>
    <t>BONDINI STEFANO</t>
  </si>
  <si>
    <t>FUSARI GABRIEL</t>
  </si>
  <si>
    <t>SPINI TOMMASO</t>
  </si>
  <si>
    <t>FUSARI ALEXANDER</t>
  </si>
  <si>
    <t>HOSNI SIMON</t>
  </si>
  <si>
    <t>CONTU SAMUELE</t>
  </si>
  <si>
    <t>GUSMEROLI IRENE</t>
  </si>
  <si>
    <t>ROVEDATTI ELISA</t>
  </si>
  <si>
    <t>PINI SARA</t>
  </si>
  <si>
    <t xml:space="preserve">IOLI ILARIA </t>
  </si>
  <si>
    <t>COWAN ELOISE MARGARET</t>
  </si>
  <si>
    <t>BONGIO GABRIELE</t>
  </si>
  <si>
    <t>NEGRINI MATHIA</t>
  </si>
  <si>
    <t>FUMELLI MORENO</t>
  </si>
  <si>
    <t>PELLIZZARI ADAM</t>
  </si>
  <si>
    <t>PENSINI MANUEA</t>
  </si>
  <si>
    <t>MOTTALINI FABIOLA</t>
  </si>
  <si>
    <t>PEDRANZINI MARCO</t>
  </si>
  <si>
    <t>GROSSI VALENTINO</t>
  </si>
  <si>
    <t>CATTANEO DARIO</t>
  </si>
  <si>
    <t>CSI Postalesio</t>
  </si>
  <si>
    <t>ANGELINI SERGIO</t>
  </si>
  <si>
    <t>PEYRONEL MARINA</t>
  </si>
  <si>
    <t>MELE PASQUALE</t>
  </si>
  <si>
    <t>El Naji Amira</t>
  </si>
  <si>
    <t>Spini Christian</t>
  </si>
  <si>
    <t>Mazzoni Nicola</t>
  </si>
  <si>
    <t>Caneva Francesco</t>
  </si>
  <si>
    <t>Vigorelli Viola</t>
  </si>
  <si>
    <t>Rosello Enea</t>
  </si>
  <si>
    <t>GAGGI VALENTINA</t>
  </si>
  <si>
    <t>SPANDRIO MARTA</t>
  </si>
  <si>
    <t>MARELLI LORENZO</t>
  </si>
  <si>
    <t>GIACCHETTA NICOLO'</t>
  </si>
  <si>
    <t>YOUBI ALI</t>
  </si>
  <si>
    <t>TOMBOLATO DANIELE</t>
  </si>
  <si>
    <t>PATRINI DAVIDE</t>
  </si>
  <si>
    <t>MAZZONI ANDREA</t>
  </si>
  <si>
    <t>IOLI ROBERTO</t>
  </si>
  <si>
    <t>CALLINA MARIACRISTINA</t>
  </si>
  <si>
    <t xml:space="preserve">PASSERINI PAOLA </t>
  </si>
  <si>
    <t>GIOVANNONI SIMONE</t>
  </si>
  <si>
    <t>GIANNONI GIUSEPPE</t>
  </si>
  <si>
    <t>MANNI MASSIMILIANO</t>
  </si>
  <si>
    <t>Della Marta Melissa</t>
  </si>
  <si>
    <t>Della Franca Giulio</t>
  </si>
  <si>
    <t>Caligari Alberto</t>
  </si>
  <si>
    <t>Carelli Nicolò</t>
  </si>
  <si>
    <t>Medici Samuele</t>
  </si>
  <si>
    <t>TENNI ALESSIA</t>
  </si>
  <si>
    <t>DELLA FRANCA DIEGO</t>
  </si>
  <si>
    <t>EL BOURKHISSI LHOUSSAIN</t>
  </si>
  <si>
    <t>BELLINA LEONARDO</t>
  </si>
  <si>
    <t>RINALDI GABRIELE</t>
  </si>
  <si>
    <t>IRRONEO DANIELE</t>
  </si>
  <si>
    <t>STRAMBINI MARZIA</t>
  </si>
  <si>
    <t>GIORGETTA KAROLINA MARIA</t>
  </si>
  <si>
    <t>PORTOVENERO ANDREA</t>
  </si>
  <si>
    <t>COMUNALAZZI MARTA</t>
  </si>
  <si>
    <t>DEL MAFFEO MASSIMO</t>
  </si>
  <si>
    <t>DEL MAFFEO GIANLUCA</t>
  </si>
  <si>
    <t>PERLINI FABIO</t>
  </si>
  <si>
    <t>PIOMBARDI MICHELE PIETRO</t>
  </si>
  <si>
    <t>GAGETTI SIMONE</t>
  </si>
  <si>
    <t>DELLA VEDOVA MATTIA</t>
  </si>
  <si>
    <t>Gusmeroli Ginevra</t>
  </si>
  <si>
    <t>Riva Chiara</t>
  </si>
  <si>
    <t>Cavatorta Mia Rose</t>
  </si>
  <si>
    <t>Cerri Gaia</t>
  </si>
  <si>
    <t>Slasli Amira</t>
  </si>
  <si>
    <t>Peregalli Gioele</t>
  </si>
  <si>
    <t>Acquistapace Giacomo</t>
  </si>
  <si>
    <t>Gambetta Federico</t>
  </si>
  <si>
    <t>Cerri Fabrizio</t>
  </si>
  <si>
    <t>Balduani Robert</t>
  </si>
  <si>
    <t>BONETTI ALICE</t>
  </si>
  <si>
    <t>COLOMBINI NICOLE</t>
  </si>
  <si>
    <t>GIANOLI IVAN</t>
  </si>
  <si>
    <t>ROMERI CHIARA</t>
  </si>
  <si>
    <t>FUMELLI RAOUL</t>
  </si>
  <si>
    <t>SCHIVALOCCHI NICOLA</t>
  </si>
  <si>
    <t>POLETTI PAOLA</t>
  </si>
  <si>
    <t>FRACASSI DARIO</t>
  </si>
  <si>
    <t>REDA PIERALDO</t>
  </si>
  <si>
    <t>Piatta Dell'Abbondio Rachele</t>
  </si>
  <si>
    <t>RAPELLA SAMUELE</t>
  </si>
  <si>
    <t>RAPELLA PEPPINO</t>
  </si>
  <si>
    <t>LOMBELLA RAFFAELE</t>
  </si>
  <si>
    <t>BONACINA SILVIO</t>
  </si>
  <si>
    <t>Spandrio Lorenzo</t>
  </si>
  <si>
    <t>GOBBI KEVIN</t>
  </si>
  <si>
    <t>LAZZERI SAMUELE</t>
  </si>
  <si>
    <t>SALVADORI EMANUELE</t>
  </si>
  <si>
    <t>BARRI FEDERICO</t>
  </si>
  <si>
    <t>ANGELINI SEBASTIANO</t>
  </si>
  <si>
    <t>DEL NERO ROCCO</t>
  </si>
  <si>
    <t>SONGINI ASSUNTA</t>
  </si>
  <si>
    <t>RIBONI GIAMBATTISTA</t>
  </si>
  <si>
    <t>GIOVANNETTONI ANNA</t>
  </si>
  <si>
    <t>FABANI GABRIELE</t>
  </si>
  <si>
    <t>BERTOLINI GIANPIERO</t>
  </si>
  <si>
    <t>CASSINA TECLA</t>
  </si>
  <si>
    <t>DE BIANCHI LUCA</t>
  </si>
  <si>
    <t>CIAPONI IVAN</t>
  </si>
  <si>
    <t>TOGNOLINA DANIELE</t>
  </si>
  <si>
    <t>SPEZIALE DAVIDE</t>
  </si>
  <si>
    <t>DE AGOSTINI THEO</t>
  </si>
  <si>
    <t>NOBILI MICHELE</t>
  </si>
  <si>
    <t>VARISTO MATILDE</t>
  </si>
  <si>
    <t>SRHIR ADAM</t>
  </si>
  <si>
    <t>Ronchi Irene</t>
  </si>
  <si>
    <t>Spelzini Gabriele</t>
  </si>
  <si>
    <t>De Agostini Victor</t>
  </si>
  <si>
    <t>PIGANZOLI SERENA</t>
  </si>
  <si>
    <t>GOGGIA CATERINA</t>
  </si>
  <si>
    <t>VIGORELLI ANDREA</t>
  </si>
  <si>
    <t>FIORELLI MASSIMO</t>
  </si>
  <si>
    <t>TOMBOLATO MARCO</t>
  </si>
  <si>
    <t>ALIETTI LEONARDO</t>
  </si>
  <si>
    <t>LEGNANI LUCA</t>
  </si>
  <si>
    <t>ZAMBONI ALESSIO</t>
  </si>
  <si>
    <t>VOLA ROMEO</t>
  </si>
  <si>
    <t xml:space="preserve">Della Nave Nathan </t>
  </si>
  <si>
    <t>FRANZI MATTEO</t>
  </si>
  <si>
    <t>Fidal</t>
  </si>
  <si>
    <t>Piuro</t>
  </si>
  <si>
    <t>PONCINI GINA MARIE</t>
  </si>
  <si>
    <t>FOLINI STEFANO</t>
  </si>
  <si>
    <t>GS Castionetto</t>
  </si>
  <si>
    <r>
      <t xml:space="preserve">Classifica Finale </t>
    </r>
    <r>
      <rPr>
        <b/>
        <i/>
        <sz val="10"/>
        <color theme="1"/>
        <rFont val="Calibri"/>
        <family val="2"/>
        <scheme val="minor"/>
      </rPr>
      <t>(almeno 1 prova per 3 specialità su 4 e 8 miglior punteggi)</t>
    </r>
  </si>
  <si>
    <r>
      <t xml:space="preserve">8 prove </t>
    </r>
    <r>
      <rPr>
        <i/>
        <sz val="10"/>
        <color theme="1"/>
        <rFont val="Calibri"/>
        <family val="2"/>
        <scheme val="minor"/>
      </rPr>
      <t>(di cui almeno 1 per 3 specialità su 4)</t>
    </r>
  </si>
  <si>
    <t>Punti Cam</t>
  </si>
  <si>
    <t>Punti Tot</t>
  </si>
  <si>
    <t>RUFFONI CHIARA</t>
  </si>
  <si>
    <t>Sondalo</t>
  </si>
  <si>
    <t>Miglio</t>
  </si>
  <si>
    <t>Broglio Gianluca</t>
  </si>
  <si>
    <t>Barona Matteo</t>
  </si>
  <si>
    <t>Cornaggia Alessandro</t>
  </si>
  <si>
    <t>Speziali Fabio</t>
  </si>
  <si>
    <t>Mametti Jacopo</t>
  </si>
  <si>
    <t>Moiola Nora</t>
  </si>
  <si>
    <t xml:space="preserve">Broglio Anna </t>
  </si>
  <si>
    <t>TAGLIABUE ANNA</t>
  </si>
  <si>
    <t xml:space="preserve">Miglio </t>
  </si>
  <si>
    <t>GILARDI GABRIEL</t>
  </si>
  <si>
    <t>Giudes Thomas</t>
  </si>
  <si>
    <t>Baruffu Zoey</t>
  </si>
  <si>
    <t>Giovannoni Viola</t>
  </si>
  <si>
    <t xml:space="preserve">DELLA BITTA SOFIA MARIA </t>
  </si>
  <si>
    <t>NGONO EMILE BRAD IAEL</t>
  </si>
  <si>
    <t>Soncini Pietro</t>
  </si>
  <si>
    <t>De Donati Mosè</t>
  </si>
  <si>
    <t xml:space="preserve">Fidal </t>
  </si>
  <si>
    <t>Chiuro</t>
  </si>
  <si>
    <t>RICCO LEONARDO</t>
  </si>
  <si>
    <t>Chiavenna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</si>
</sst>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2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6" fillId="5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8"/>
  <sheetViews>
    <sheetView tabSelected="1" zoomScaleNormal="100" workbookViewId="0">
      <selection activeCell="F2" sqref="F2"/>
    </sheetView>
  </sheetViews>
  <sheetFormatPr defaultRowHeight="15" x14ac:dyDescent="0.25"/>
  <cols>
    <col min="1" max="1" width="9.140625" style="3"/>
    <col min="2" max="2" width="27.5703125" customWidth="1"/>
    <col min="3" max="3" width="21.140625" customWidth="1"/>
    <col min="4" max="4" width="9.140625" style="1"/>
    <col min="5" max="5" width="9.140625" style="21"/>
    <col min="6" max="22" width="9.140625" style="1"/>
  </cols>
  <sheetData>
    <row r="1" spans="1:23" x14ac:dyDescent="0.25">
      <c r="B1" s="10" t="s">
        <v>375</v>
      </c>
      <c r="D1" s="46" t="s">
        <v>378</v>
      </c>
      <c r="E1" s="21" t="s">
        <v>379</v>
      </c>
      <c r="F1" s="1" t="s">
        <v>380</v>
      </c>
    </row>
    <row r="2" spans="1:23" x14ac:dyDescent="0.25">
      <c r="B2" s="7" t="s">
        <v>376</v>
      </c>
      <c r="C2" s="7" t="s">
        <v>377</v>
      </c>
      <c r="D2" s="47">
        <v>11</v>
      </c>
      <c r="E2" s="22">
        <v>8</v>
      </c>
      <c r="F2" s="8">
        <v>19</v>
      </c>
    </row>
    <row r="5" spans="1:23" x14ac:dyDescent="0.25">
      <c r="B5" s="10" t="s">
        <v>13</v>
      </c>
      <c r="C5" s="10"/>
      <c r="D5" s="71" t="s">
        <v>0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3" x14ac:dyDescent="0.25">
      <c r="B6" s="10" t="s">
        <v>17</v>
      </c>
      <c r="C6" s="10" t="s">
        <v>16</v>
      </c>
      <c r="D6" s="32" t="s">
        <v>1</v>
      </c>
      <c r="E6" s="33" t="s">
        <v>2</v>
      </c>
      <c r="F6" s="32" t="s">
        <v>3</v>
      </c>
      <c r="G6" s="32" t="s">
        <v>4</v>
      </c>
      <c r="H6" s="32" t="s">
        <v>5</v>
      </c>
      <c r="I6" s="35" t="s">
        <v>6</v>
      </c>
      <c r="J6" s="35" t="s">
        <v>7</v>
      </c>
      <c r="K6" s="35" t="s">
        <v>8</v>
      </c>
      <c r="L6" s="35" t="s">
        <v>9</v>
      </c>
      <c r="M6" s="36"/>
      <c r="N6" s="35" t="s">
        <v>405</v>
      </c>
      <c r="O6" s="36"/>
      <c r="P6" s="37" t="s">
        <v>406</v>
      </c>
      <c r="Q6" s="36" t="s">
        <v>668</v>
      </c>
      <c r="R6" s="36"/>
      <c r="S6" s="12" t="s">
        <v>15</v>
      </c>
      <c r="U6" s="6"/>
      <c r="V6" s="3"/>
    </row>
    <row r="7" spans="1:23" x14ac:dyDescent="0.25">
      <c r="A7" s="3" t="s">
        <v>402</v>
      </c>
      <c r="D7" s="28" t="s">
        <v>80</v>
      </c>
      <c r="E7" s="34" t="s">
        <v>81</v>
      </c>
      <c r="F7" s="28" t="s">
        <v>83</v>
      </c>
      <c r="G7" s="28" t="s">
        <v>84</v>
      </c>
      <c r="H7" s="28" t="s">
        <v>82</v>
      </c>
      <c r="I7" s="29" t="s">
        <v>85</v>
      </c>
      <c r="J7" s="29" t="s">
        <v>403</v>
      </c>
      <c r="K7" s="29" t="s">
        <v>86</v>
      </c>
      <c r="L7" s="29" t="s">
        <v>89</v>
      </c>
      <c r="M7" s="30">
        <v>373</v>
      </c>
      <c r="N7" s="29" t="s">
        <v>407</v>
      </c>
      <c r="O7" s="30" t="s">
        <v>85</v>
      </c>
      <c r="P7" s="31" t="s">
        <v>88</v>
      </c>
      <c r="Q7" s="30" t="s">
        <v>679</v>
      </c>
      <c r="R7" s="30" t="s">
        <v>678</v>
      </c>
      <c r="S7" s="13"/>
      <c r="T7" s="3"/>
      <c r="U7"/>
    </row>
    <row r="9" spans="1:23" s="26" customFormat="1" x14ac:dyDescent="0.25">
      <c r="A9" s="19">
        <v>1</v>
      </c>
      <c r="B9" s="26" t="s">
        <v>74</v>
      </c>
      <c r="C9" s="26" t="s">
        <v>71</v>
      </c>
      <c r="D9" s="27"/>
      <c r="E9" s="27"/>
      <c r="F9" s="27" t="s">
        <v>42</v>
      </c>
      <c r="G9" s="27"/>
      <c r="H9" s="27"/>
      <c r="I9" s="27" t="s">
        <v>42</v>
      </c>
      <c r="J9" s="27"/>
      <c r="K9" s="27" t="s">
        <v>42</v>
      </c>
      <c r="L9" s="27" t="s">
        <v>42</v>
      </c>
      <c r="M9" s="27" t="s">
        <v>42</v>
      </c>
      <c r="N9" s="27"/>
      <c r="O9" s="27"/>
      <c r="P9" s="27"/>
      <c r="Q9" s="27"/>
      <c r="R9" s="27"/>
      <c r="S9" s="27">
        <v>5</v>
      </c>
      <c r="T9" s="27"/>
      <c r="U9" s="27"/>
      <c r="V9" s="27"/>
    </row>
    <row r="10" spans="1:23" s="26" customFormat="1" x14ac:dyDescent="0.25">
      <c r="A10" s="19">
        <v>2</v>
      </c>
      <c r="B10" s="26" t="s">
        <v>691</v>
      </c>
      <c r="C10" s="26" t="s">
        <v>25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 t="s">
        <v>42</v>
      </c>
      <c r="P10" s="27"/>
      <c r="Q10" s="27"/>
      <c r="R10" s="27" t="s">
        <v>42</v>
      </c>
      <c r="S10" s="27">
        <v>2</v>
      </c>
      <c r="T10" s="27"/>
      <c r="U10" s="27"/>
      <c r="V10" s="27"/>
    </row>
    <row r="11" spans="1:23" s="26" customFormat="1" x14ac:dyDescent="0.25">
      <c r="A11" s="19">
        <v>3</v>
      </c>
      <c r="B11" s="26" t="s">
        <v>538</v>
      </c>
      <c r="C11" s="26" t="s">
        <v>23</v>
      </c>
      <c r="D11" s="27"/>
      <c r="E11" s="27"/>
      <c r="F11" s="27" t="s">
        <v>42</v>
      </c>
      <c r="G11" s="27"/>
      <c r="H11" s="27" t="s">
        <v>42</v>
      </c>
      <c r="I11" s="27"/>
      <c r="J11" s="27"/>
      <c r="K11" s="27" t="s">
        <v>42</v>
      </c>
      <c r="L11" s="27"/>
      <c r="M11" s="27"/>
      <c r="N11" s="27"/>
      <c r="O11" s="27"/>
      <c r="P11" s="27"/>
      <c r="Q11" s="27"/>
      <c r="R11" s="27"/>
      <c r="S11" s="27">
        <v>3</v>
      </c>
      <c r="T11" s="27"/>
      <c r="U11" s="27"/>
      <c r="V11" s="27"/>
    </row>
    <row r="12" spans="1:23" s="26" customFormat="1" x14ac:dyDescent="0.25">
      <c r="A12" s="19">
        <v>4</v>
      </c>
      <c r="B12" s="26" t="s">
        <v>73</v>
      </c>
      <c r="C12" s="26" t="s">
        <v>71</v>
      </c>
      <c r="D12" s="27"/>
      <c r="E12" s="27"/>
      <c r="F12" s="27"/>
      <c r="G12" s="27"/>
      <c r="H12" s="27"/>
      <c r="I12" s="27"/>
      <c r="J12" s="27"/>
      <c r="K12" s="27"/>
      <c r="L12" s="27" t="s">
        <v>42</v>
      </c>
      <c r="M12" s="27"/>
      <c r="N12" s="27"/>
      <c r="O12" s="27"/>
      <c r="P12" s="27"/>
      <c r="Q12" s="27" t="s">
        <v>42</v>
      </c>
      <c r="R12" s="27"/>
      <c r="S12" s="27">
        <v>2</v>
      </c>
      <c r="T12" s="27"/>
      <c r="U12" s="27"/>
      <c r="V12" s="27"/>
    </row>
    <row r="13" spans="1:23" s="26" customFormat="1" x14ac:dyDescent="0.25">
      <c r="A13" s="19">
        <v>5</v>
      </c>
      <c r="B13" s="26" t="s">
        <v>412</v>
      </c>
      <c r="C13" s="26" t="s">
        <v>18</v>
      </c>
      <c r="D13" s="27" t="s">
        <v>42</v>
      </c>
      <c r="E13" s="27" t="s">
        <v>42</v>
      </c>
      <c r="F13" s="27" t="s">
        <v>42</v>
      </c>
      <c r="G13" s="27"/>
      <c r="H13" s="27"/>
      <c r="I13" s="27"/>
      <c r="J13" s="27"/>
      <c r="K13" s="27"/>
      <c r="L13" s="27"/>
      <c r="M13" s="27" t="s">
        <v>42</v>
      </c>
      <c r="N13" s="27"/>
      <c r="O13" s="27"/>
      <c r="P13" s="27"/>
      <c r="Q13" s="27"/>
      <c r="R13" s="27"/>
      <c r="S13" s="27">
        <v>4</v>
      </c>
      <c r="T13" s="27"/>
      <c r="U13" s="27"/>
      <c r="V13" s="27"/>
    </row>
    <row r="14" spans="1:23" s="26" customFormat="1" x14ac:dyDescent="0.25">
      <c r="A14" s="19">
        <v>6</v>
      </c>
      <c r="B14" s="26" t="s">
        <v>686</v>
      </c>
      <c r="C14" s="26" t="s">
        <v>22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 t="s">
        <v>42</v>
      </c>
      <c r="R14" s="27" t="s">
        <v>42</v>
      </c>
      <c r="S14" s="27">
        <v>2</v>
      </c>
      <c r="T14" s="27"/>
      <c r="U14" s="27"/>
      <c r="V14" s="27"/>
    </row>
    <row r="15" spans="1:23" s="26" customFormat="1" x14ac:dyDescent="0.25">
      <c r="A15" s="43">
        <v>7</v>
      </c>
      <c r="B15" s="44" t="s">
        <v>26</v>
      </c>
      <c r="C15" s="44" t="s">
        <v>23</v>
      </c>
      <c r="D15" s="45" t="s">
        <v>42</v>
      </c>
      <c r="E15" s="45"/>
      <c r="F15" s="45" t="s">
        <v>42</v>
      </c>
      <c r="G15" s="45"/>
      <c r="H15" s="45" t="s">
        <v>42</v>
      </c>
      <c r="I15" s="45" t="s">
        <v>42</v>
      </c>
      <c r="J15" s="45"/>
      <c r="K15" s="45" t="s">
        <v>42</v>
      </c>
      <c r="L15" s="45" t="s">
        <v>42</v>
      </c>
      <c r="M15" s="45" t="s">
        <v>42</v>
      </c>
      <c r="N15" s="45" t="s">
        <v>42</v>
      </c>
      <c r="O15" s="45" t="s">
        <v>42</v>
      </c>
      <c r="P15" s="45"/>
      <c r="Q15" s="45"/>
      <c r="R15" s="45" t="s">
        <v>42</v>
      </c>
      <c r="S15" s="45">
        <v>10</v>
      </c>
      <c r="T15" s="27"/>
      <c r="U15" s="27"/>
      <c r="V15" s="27"/>
      <c r="W15" s="19"/>
    </row>
    <row r="16" spans="1:23" s="26" customFormat="1" x14ac:dyDescent="0.25">
      <c r="A16" s="19">
        <v>8</v>
      </c>
      <c r="B16" s="26" t="s">
        <v>611</v>
      </c>
      <c r="C16" s="26" t="s">
        <v>22</v>
      </c>
      <c r="D16" s="27"/>
      <c r="E16" s="27"/>
      <c r="F16" s="27"/>
      <c r="G16" s="27"/>
      <c r="H16" s="27"/>
      <c r="I16" s="27"/>
      <c r="J16" s="27"/>
      <c r="K16" s="27" t="s">
        <v>42</v>
      </c>
      <c r="L16" s="27" t="s">
        <v>42</v>
      </c>
      <c r="M16" s="27" t="s">
        <v>42</v>
      </c>
      <c r="N16" s="27" t="s">
        <v>42</v>
      </c>
      <c r="O16" s="27"/>
      <c r="P16" s="27"/>
      <c r="Q16" s="27"/>
      <c r="R16" s="27"/>
      <c r="S16" s="27">
        <v>4</v>
      </c>
      <c r="T16" s="27"/>
      <c r="U16" s="27"/>
      <c r="V16" s="27"/>
    </row>
    <row r="17" spans="1:22" s="26" customFormat="1" x14ac:dyDescent="0.25">
      <c r="A17" s="19">
        <v>9</v>
      </c>
      <c r="B17" s="26" t="s">
        <v>612</v>
      </c>
      <c r="C17" s="26" t="s">
        <v>18</v>
      </c>
      <c r="D17" s="27"/>
      <c r="E17" s="27"/>
      <c r="F17" s="27"/>
      <c r="G17" s="27"/>
      <c r="H17" s="27"/>
      <c r="I17" s="27"/>
      <c r="J17" s="27"/>
      <c r="K17" s="27"/>
      <c r="L17" s="27" t="s">
        <v>42</v>
      </c>
      <c r="M17" s="27" t="s">
        <v>42</v>
      </c>
      <c r="N17" s="27"/>
      <c r="O17" s="27" t="s">
        <v>42</v>
      </c>
      <c r="P17" s="27"/>
      <c r="Q17" s="27" t="s">
        <v>42</v>
      </c>
      <c r="R17" s="27"/>
      <c r="S17" s="27">
        <v>4</v>
      </c>
      <c r="T17" s="27"/>
      <c r="U17" s="27"/>
      <c r="V17" s="27"/>
    </row>
    <row r="18" spans="1:22" s="26" customFormat="1" x14ac:dyDescent="0.25">
      <c r="A18" s="19">
        <v>10</v>
      </c>
      <c r="B18" s="26" t="s">
        <v>520</v>
      </c>
      <c r="C18" s="26" t="s">
        <v>23</v>
      </c>
      <c r="D18" s="27"/>
      <c r="E18" s="27" t="s">
        <v>42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>
        <v>1</v>
      </c>
      <c r="T18" s="27"/>
      <c r="U18" s="27"/>
      <c r="V18" s="27"/>
    </row>
    <row r="19" spans="1:22" s="26" customFormat="1" x14ac:dyDescent="0.25">
      <c r="A19" s="43">
        <v>11</v>
      </c>
      <c r="B19" s="44" t="s">
        <v>521</v>
      </c>
      <c r="C19" s="44" t="s">
        <v>23</v>
      </c>
      <c r="D19" s="45"/>
      <c r="E19" s="45" t="s">
        <v>42</v>
      </c>
      <c r="F19" s="45"/>
      <c r="G19" s="45"/>
      <c r="H19" s="45" t="s">
        <v>42</v>
      </c>
      <c r="I19" s="45" t="s">
        <v>42</v>
      </c>
      <c r="J19" s="45"/>
      <c r="K19" s="45" t="s">
        <v>42</v>
      </c>
      <c r="L19" s="45" t="s">
        <v>42</v>
      </c>
      <c r="M19" s="45" t="s">
        <v>42</v>
      </c>
      <c r="N19" s="45" t="s">
        <v>42</v>
      </c>
      <c r="O19" s="45"/>
      <c r="P19" s="45"/>
      <c r="Q19" s="45"/>
      <c r="R19" s="45"/>
      <c r="S19" s="45">
        <v>7</v>
      </c>
      <c r="T19" s="27"/>
      <c r="U19" s="27"/>
      <c r="V19" s="27"/>
    </row>
    <row r="20" spans="1:22" s="26" customFormat="1" x14ac:dyDescent="0.25">
      <c r="A20" s="19">
        <v>12</v>
      </c>
      <c r="B20" s="26" t="s">
        <v>518</v>
      </c>
      <c r="C20" s="26" t="s">
        <v>18</v>
      </c>
      <c r="D20" s="27"/>
      <c r="E20" s="27" t="s">
        <v>42</v>
      </c>
      <c r="F20" s="27"/>
      <c r="G20" s="27"/>
      <c r="H20" s="27"/>
      <c r="I20" s="27"/>
      <c r="J20" s="27"/>
      <c r="K20" s="27"/>
      <c r="L20" s="27" t="s">
        <v>42</v>
      </c>
      <c r="M20" s="27"/>
      <c r="N20" s="27"/>
      <c r="O20" s="27"/>
      <c r="P20" s="27"/>
      <c r="Q20" s="27"/>
      <c r="R20" s="27"/>
      <c r="S20" s="27">
        <v>2</v>
      </c>
      <c r="T20" s="27"/>
      <c r="U20" s="27"/>
      <c r="V20" s="27"/>
    </row>
    <row r="21" spans="1:22" s="26" customFormat="1" x14ac:dyDescent="0.25">
      <c r="A21" s="19">
        <v>13</v>
      </c>
      <c r="B21" s="26" t="s">
        <v>72</v>
      </c>
      <c r="C21" s="26" t="s">
        <v>23</v>
      </c>
      <c r="D21" s="27" t="s">
        <v>42</v>
      </c>
      <c r="E21" s="27"/>
      <c r="F21" s="27"/>
      <c r="G21" s="27"/>
      <c r="H21" s="27"/>
      <c r="I21" s="27"/>
      <c r="J21" s="27"/>
      <c r="K21" s="27" t="s">
        <v>42</v>
      </c>
      <c r="L21" s="27"/>
      <c r="M21" s="27" t="s">
        <v>42</v>
      </c>
      <c r="N21" s="27"/>
      <c r="O21" s="27" t="s">
        <v>42</v>
      </c>
      <c r="P21" s="27"/>
      <c r="Q21" s="27"/>
      <c r="R21" s="27" t="s">
        <v>42</v>
      </c>
      <c r="S21" s="27">
        <v>5</v>
      </c>
      <c r="T21" s="27"/>
      <c r="U21" s="27"/>
      <c r="V21" s="27"/>
    </row>
    <row r="22" spans="1:22" s="26" customFormat="1" x14ac:dyDescent="0.25">
      <c r="A22" s="19">
        <v>14</v>
      </c>
      <c r="B22" s="26" t="s">
        <v>51</v>
      </c>
      <c r="C22" s="26" t="s">
        <v>18</v>
      </c>
      <c r="D22" s="27"/>
      <c r="E22" s="27" t="s">
        <v>42</v>
      </c>
      <c r="F22" s="27"/>
      <c r="G22" s="27"/>
      <c r="H22" s="27" t="s">
        <v>42</v>
      </c>
      <c r="I22" s="27"/>
      <c r="J22" s="27"/>
      <c r="K22" s="27"/>
      <c r="L22" s="27" t="s">
        <v>42</v>
      </c>
      <c r="M22" s="27" t="s">
        <v>42</v>
      </c>
      <c r="N22" s="27"/>
      <c r="O22" s="27"/>
      <c r="P22" s="27"/>
      <c r="Q22" s="27"/>
      <c r="R22" s="27"/>
      <c r="S22" s="27">
        <v>4</v>
      </c>
      <c r="T22" s="27"/>
      <c r="U22" s="27"/>
      <c r="V22" s="27"/>
    </row>
    <row r="23" spans="1:22" s="26" customFormat="1" x14ac:dyDescent="0.25">
      <c r="A23" s="19">
        <v>15</v>
      </c>
      <c r="B23" s="26" t="s">
        <v>519</v>
      </c>
      <c r="C23" s="26" t="s">
        <v>18</v>
      </c>
      <c r="D23" s="27"/>
      <c r="E23" s="27" t="s">
        <v>42</v>
      </c>
      <c r="F23" s="27"/>
      <c r="G23" s="27"/>
      <c r="H23" s="27"/>
      <c r="I23" s="27"/>
      <c r="J23" s="27"/>
      <c r="K23" s="27"/>
      <c r="L23" s="27"/>
      <c r="M23" s="27" t="s">
        <v>42</v>
      </c>
      <c r="N23" s="27"/>
      <c r="O23" s="27" t="s">
        <v>42</v>
      </c>
      <c r="P23" s="27"/>
      <c r="Q23" s="27"/>
      <c r="R23" s="27"/>
      <c r="S23" s="27">
        <v>3</v>
      </c>
      <c r="T23" s="27"/>
      <c r="U23" s="27"/>
      <c r="V23" s="27"/>
    </row>
    <row r="24" spans="1:22" s="26" customFormat="1" x14ac:dyDescent="0.25">
      <c r="A24" s="19">
        <v>16</v>
      </c>
      <c r="B24" s="26" t="s">
        <v>588</v>
      </c>
      <c r="C24" s="26" t="s">
        <v>19</v>
      </c>
      <c r="D24" s="27"/>
      <c r="E24" s="27"/>
      <c r="F24" s="27"/>
      <c r="G24" s="27" t="s">
        <v>42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>
        <v>1</v>
      </c>
      <c r="T24" s="27"/>
      <c r="U24" s="27"/>
      <c r="V24" s="27"/>
    </row>
    <row r="25" spans="1:22" s="26" customFormat="1" x14ac:dyDescent="0.25">
      <c r="A25" s="19">
        <v>17</v>
      </c>
      <c r="B25" s="26" t="s">
        <v>568</v>
      </c>
      <c r="C25" s="26" t="s">
        <v>22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 t="s">
        <v>42</v>
      </c>
      <c r="P25" s="27"/>
      <c r="Q25" s="27"/>
      <c r="R25" s="27"/>
      <c r="S25" s="27">
        <v>1</v>
      </c>
      <c r="T25" s="27"/>
      <c r="U25" s="27"/>
      <c r="V25" s="27"/>
    </row>
    <row r="26" spans="1:22" s="26" customFormat="1" x14ac:dyDescent="0.25">
      <c r="A26" s="19">
        <v>18</v>
      </c>
      <c r="B26" s="26" t="s">
        <v>129</v>
      </c>
      <c r="C26" s="26" t="s">
        <v>18</v>
      </c>
      <c r="D26" s="27"/>
      <c r="E26" s="27" t="s">
        <v>42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>
        <v>1</v>
      </c>
      <c r="T26" s="27"/>
      <c r="U26" s="27"/>
      <c r="V26" s="27"/>
    </row>
    <row r="27" spans="1:22" s="26" customFormat="1" x14ac:dyDescent="0.25">
      <c r="A27" s="19">
        <v>19</v>
      </c>
      <c r="B27" s="26" t="s">
        <v>413</v>
      </c>
      <c r="C27" s="26" t="s">
        <v>21</v>
      </c>
      <c r="D27" s="27" t="s">
        <v>42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>
        <v>1</v>
      </c>
      <c r="T27" s="27"/>
      <c r="U27" s="27"/>
      <c r="V27" s="27"/>
    </row>
    <row r="28" spans="1:22" s="26" customFormat="1" x14ac:dyDescent="0.25">
      <c r="A28" s="19">
        <v>20</v>
      </c>
      <c r="B28" s="26" t="s">
        <v>67</v>
      </c>
      <c r="C28" s="26" t="s">
        <v>19</v>
      </c>
      <c r="D28" s="27"/>
      <c r="E28" s="27" t="s">
        <v>42</v>
      </c>
      <c r="F28" s="27" t="s">
        <v>42</v>
      </c>
      <c r="G28" s="27" t="s">
        <v>42</v>
      </c>
      <c r="H28" s="27" t="s">
        <v>42</v>
      </c>
      <c r="I28" s="27"/>
      <c r="J28" s="27"/>
      <c r="K28" s="27"/>
      <c r="L28" s="27" t="s">
        <v>42</v>
      </c>
      <c r="M28" s="27"/>
      <c r="N28" s="27"/>
      <c r="O28" s="27"/>
      <c r="P28" s="27"/>
      <c r="Q28" s="27"/>
      <c r="R28" s="27" t="s">
        <v>42</v>
      </c>
      <c r="S28" s="27">
        <v>6</v>
      </c>
      <c r="T28" s="27"/>
      <c r="U28" s="27"/>
      <c r="V28" s="27"/>
    </row>
    <row r="29" spans="1:22" s="26" customFormat="1" x14ac:dyDescent="0.25">
      <c r="A29" s="19">
        <v>21</v>
      </c>
      <c r="B29" s="26" t="s">
        <v>692</v>
      </c>
      <c r="C29" s="26" t="s">
        <v>22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 t="s">
        <v>42</v>
      </c>
      <c r="S29" s="27">
        <v>1</v>
      </c>
      <c r="T29" s="27"/>
      <c r="U29" s="27"/>
      <c r="V29" s="27"/>
    </row>
    <row r="30" spans="1:22" s="26" customFormat="1" x14ac:dyDescent="0.25">
      <c r="A30" s="43">
        <v>22</v>
      </c>
      <c r="B30" s="44" t="s">
        <v>49</v>
      </c>
      <c r="C30" s="44" t="s">
        <v>19</v>
      </c>
      <c r="D30" s="45"/>
      <c r="E30" s="45" t="s">
        <v>42</v>
      </c>
      <c r="F30" s="45"/>
      <c r="G30" s="45" t="s">
        <v>42</v>
      </c>
      <c r="H30" s="45" t="s">
        <v>42</v>
      </c>
      <c r="I30" s="45" t="s">
        <v>42</v>
      </c>
      <c r="J30" s="45"/>
      <c r="K30" s="45" t="s">
        <v>42</v>
      </c>
      <c r="L30" s="45" t="s">
        <v>42</v>
      </c>
      <c r="M30" s="45" t="s">
        <v>42</v>
      </c>
      <c r="N30" s="45" t="s">
        <v>42</v>
      </c>
      <c r="O30" s="45"/>
      <c r="P30" s="45" t="s">
        <v>42</v>
      </c>
      <c r="Q30" s="45"/>
      <c r="R30" s="45"/>
      <c r="S30" s="45">
        <v>9</v>
      </c>
      <c r="T30" s="27"/>
      <c r="U30" s="27"/>
      <c r="V30" s="27"/>
    </row>
    <row r="31" spans="1:22" s="26" customFormat="1" x14ac:dyDescent="0.25">
      <c r="A31" s="19">
        <v>23</v>
      </c>
      <c r="B31" s="26" t="s">
        <v>609</v>
      </c>
      <c r="C31" s="26" t="s">
        <v>71</v>
      </c>
      <c r="D31" s="27"/>
      <c r="E31" s="27"/>
      <c r="F31" s="27"/>
      <c r="G31" s="27"/>
      <c r="H31" s="27"/>
      <c r="I31" s="27"/>
      <c r="J31" s="27"/>
      <c r="K31" s="27"/>
      <c r="L31" s="27" t="s">
        <v>42</v>
      </c>
      <c r="M31" s="27"/>
      <c r="N31" s="27"/>
      <c r="O31" s="27"/>
      <c r="P31" s="27"/>
      <c r="Q31" s="27"/>
      <c r="R31" s="27"/>
      <c r="S31" s="27">
        <v>1</v>
      </c>
      <c r="T31" s="27"/>
      <c r="U31" s="27"/>
      <c r="V31" s="27"/>
    </row>
    <row r="32" spans="1:22" s="26" customFormat="1" x14ac:dyDescent="0.25">
      <c r="A32" s="19">
        <v>24</v>
      </c>
      <c r="B32" s="26" t="s">
        <v>527</v>
      </c>
      <c r="C32" s="26" t="s">
        <v>18</v>
      </c>
      <c r="D32" s="27"/>
      <c r="E32" s="27" t="s">
        <v>42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>
        <v>1</v>
      </c>
      <c r="T32" s="27"/>
      <c r="U32" s="27"/>
      <c r="V32" s="27"/>
    </row>
    <row r="33" spans="1:22" s="26" customFormat="1" x14ac:dyDescent="0.25">
      <c r="A33" s="19">
        <v>25</v>
      </c>
      <c r="B33" s="26" t="s">
        <v>528</v>
      </c>
      <c r="C33" s="26" t="s">
        <v>23</v>
      </c>
      <c r="D33" s="27"/>
      <c r="E33" s="27" t="s">
        <v>42</v>
      </c>
      <c r="F33" s="27"/>
      <c r="G33" s="27"/>
      <c r="H33" s="27"/>
      <c r="I33" s="27" t="s">
        <v>42</v>
      </c>
      <c r="J33" s="27"/>
      <c r="K33" s="27"/>
      <c r="L33" s="27"/>
      <c r="M33" s="27" t="s">
        <v>42</v>
      </c>
      <c r="N33" s="27"/>
      <c r="O33" s="27"/>
      <c r="P33" s="27"/>
      <c r="Q33" s="27"/>
      <c r="R33" s="27"/>
      <c r="S33" s="27">
        <v>3</v>
      </c>
      <c r="T33" s="27"/>
      <c r="U33" s="27"/>
      <c r="V33" s="27"/>
    </row>
    <row r="34" spans="1:22" s="26" customFormat="1" x14ac:dyDescent="0.25">
      <c r="A34" s="19">
        <v>26</v>
      </c>
      <c r="B34" s="26" t="s">
        <v>411</v>
      </c>
      <c r="C34" s="26" t="s">
        <v>22</v>
      </c>
      <c r="D34" s="27" t="s">
        <v>42</v>
      </c>
      <c r="E34" s="27" t="s">
        <v>42</v>
      </c>
      <c r="F34" s="27"/>
      <c r="G34" s="27"/>
      <c r="H34" s="27"/>
      <c r="I34" s="27" t="s">
        <v>42</v>
      </c>
      <c r="J34" s="27"/>
      <c r="K34" s="27"/>
      <c r="L34" s="27" t="s">
        <v>42</v>
      </c>
      <c r="M34" s="27"/>
      <c r="N34" s="27"/>
      <c r="O34" s="27"/>
      <c r="P34" s="27"/>
      <c r="Q34" s="27"/>
      <c r="R34" s="27"/>
      <c r="S34" s="27">
        <v>4</v>
      </c>
      <c r="T34" s="27"/>
      <c r="U34" s="27"/>
      <c r="V34" s="27"/>
    </row>
    <row r="35" spans="1:22" s="26" customFormat="1" x14ac:dyDescent="0.25">
      <c r="A35" s="43">
        <v>27</v>
      </c>
      <c r="B35" s="44" t="s">
        <v>27</v>
      </c>
      <c r="C35" s="44" t="s">
        <v>23</v>
      </c>
      <c r="D35" s="45" t="s">
        <v>42</v>
      </c>
      <c r="E35" s="45" t="s">
        <v>42</v>
      </c>
      <c r="F35" s="45" t="s">
        <v>42</v>
      </c>
      <c r="G35" s="45" t="s">
        <v>42</v>
      </c>
      <c r="H35" s="45"/>
      <c r="I35" s="45" t="s">
        <v>42</v>
      </c>
      <c r="J35" s="45"/>
      <c r="K35" s="45"/>
      <c r="L35" s="45" t="s">
        <v>42</v>
      </c>
      <c r="M35" s="45" t="s">
        <v>42</v>
      </c>
      <c r="N35" s="45" t="s">
        <v>42</v>
      </c>
      <c r="O35" s="45"/>
      <c r="P35" s="45" t="s">
        <v>42</v>
      </c>
      <c r="Q35" s="45"/>
      <c r="R35" s="45" t="s">
        <v>42</v>
      </c>
      <c r="S35" s="45">
        <v>10</v>
      </c>
      <c r="T35" s="27"/>
      <c r="U35" s="27"/>
      <c r="V35" s="27"/>
    </row>
    <row r="36" spans="1:22" s="26" customFormat="1" x14ac:dyDescent="0.25">
      <c r="A36" s="19">
        <v>28</v>
      </c>
      <c r="B36" s="26" t="s">
        <v>537</v>
      </c>
      <c r="C36" s="26" t="s">
        <v>23</v>
      </c>
      <c r="D36" s="27"/>
      <c r="E36" s="27"/>
      <c r="F36" s="27" t="s">
        <v>42</v>
      </c>
      <c r="G36" s="27"/>
      <c r="H36" s="27"/>
      <c r="I36" s="27"/>
      <c r="J36" s="27"/>
      <c r="K36" s="27" t="s">
        <v>42</v>
      </c>
      <c r="L36" s="27" t="s">
        <v>42</v>
      </c>
      <c r="M36" s="27"/>
      <c r="N36" s="27" t="s">
        <v>42</v>
      </c>
      <c r="O36" s="27"/>
      <c r="P36" s="27"/>
      <c r="Q36" s="27"/>
      <c r="R36" s="27" t="s">
        <v>42</v>
      </c>
      <c r="S36" s="27">
        <v>5</v>
      </c>
      <c r="T36" s="27"/>
      <c r="U36" s="27"/>
      <c r="V36" s="27"/>
    </row>
    <row r="37" spans="1:22" s="26" customFormat="1" x14ac:dyDescent="0.25">
      <c r="A37" s="19">
        <v>29</v>
      </c>
      <c r="B37" s="26" t="s">
        <v>410</v>
      </c>
      <c r="C37" s="26" t="s">
        <v>25</v>
      </c>
      <c r="D37" s="27" t="s">
        <v>42</v>
      </c>
      <c r="E37" s="27"/>
      <c r="F37" s="27" t="s">
        <v>42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>
        <v>2</v>
      </c>
      <c r="T37" s="27"/>
      <c r="U37" s="27"/>
      <c r="V37" s="27"/>
    </row>
    <row r="38" spans="1:22" s="26" customFormat="1" x14ac:dyDescent="0.25">
      <c r="A38" s="19">
        <v>30</v>
      </c>
      <c r="B38" s="26" t="s">
        <v>685</v>
      </c>
      <c r="C38" s="26" t="s">
        <v>22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 t="s">
        <v>42</v>
      </c>
      <c r="R38" s="27" t="s">
        <v>42</v>
      </c>
      <c r="S38" s="27">
        <v>2</v>
      </c>
      <c r="T38" s="27"/>
      <c r="U38" s="27"/>
      <c r="V38" s="27"/>
    </row>
    <row r="39" spans="1:22" s="26" customFormat="1" x14ac:dyDescent="0.25">
      <c r="A39" s="19">
        <v>31</v>
      </c>
      <c r="B39" s="26" t="s">
        <v>68</v>
      </c>
      <c r="C39" s="26" t="s">
        <v>23</v>
      </c>
      <c r="D39" s="27" t="s">
        <v>42</v>
      </c>
      <c r="E39" s="27"/>
      <c r="F39" s="27" t="s">
        <v>42</v>
      </c>
      <c r="G39" s="27"/>
      <c r="H39" s="27"/>
      <c r="I39" s="27" t="s">
        <v>42</v>
      </c>
      <c r="J39" s="27"/>
      <c r="K39" s="27"/>
      <c r="L39" s="27"/>
      <c r="M39" s="27"/>
      <c r="N39" s="27" t="s">
        <v>42</v>
      </c>
      <c r="O39" s="27"/>
      <c r="P39" s="27"/>
      <c r="Q39" s="27"/>
      <c r="R39" s="27"/>
      <c r="S39" s="27">
        <v>4</v>
      </c>
      <c r="T39" s="27"/>
      <c r="U39" s="27"/>
      <c r="V39" s="27"/>
    </row>
    <row r="40" spans="1:22" s="26" customFormat="1" x14ac:dyDescent="0.25">
      <c r="A40" s="19">
        <v>32</v>
      </c>
      <c r="B40" s="26" t="s">
        <v>70</v>
      </c>
      <c r="C40" s="26" t="s">
        <v>18</v>
      </c>
      <c r="D40" s="27"/>
      <c r="E40" s="27" t="s">
        <v>42</v>
      </c>
      <c r="F40" s="27"/>
      <c r="G40" s="27"/>
      <c r="H40" s="27"/>
      <c r="I40" s="27" t="s">
        <v>42</v>
      </c>
      <c r="J40" s="27"/>
      <c r="K40" s="27" t="s">
        <v>42</v>
      </c>
      <c r="L40" s="27" t="s">
        <v>42</v>
      </c>
      <c r="M40" s="27" t="s">
        <v>42</v>
      </c>
      <c r="N40" s="27"/>
      <c r="O40" s="27" t="s">
        <v>42</v>
      </c>
      <c r="P40" s="27"/>
      <c r="Q40" s="27"/>
      <c r="R40" s="27"/>
      <c r="S40" s="27">
        <v>6</v>
      </c>
      <c r="T40" s="27"/>
      <c r="U40" s="27"/>
      <c r="V40" s="27"/>
    </row>
    <row r="41" spans="1:22" s="26" customFormat="1" x14ac:dyDescent="0.25">
      <c r="A41" s="19">
        <v>33</v>
      </c>
      <c r="B41" s="26" t="s">
        <v>54</v>
      </c>
      <c r="C41" s="26" t="s">
        <v>22</v>
      </c>
      <c r="D41" s="27" t="s">
        <v>42</v>
      </c>
      <c r="E41" s="27" t="s">
        <v>42</v>
      </c>
      <c r="F41" s="27"/>
      <c r="G41" s="27"/>
      <c r="H41" s="27"/>
      <c r="I41" s="27" t="s">
        <v>42</v>
      </c>
      <c r="J41" s="27"/>
      <c r="K41" s="27"/>
      <c r="L41" s="27" t="s">
        <v>42</v>
      </c>
      <c r="M41" s="27"/>
      <c r="N41" s="27" t="s">
        <v>42</v>
      </c>
      <c r="O41" s="27"/>
      <c r="P41" s="27"/>
      <c r="Q41" s="27"/>
      <c r="R41" s="27"/>
      <c r="S41" s="27">
        <v>5</v>
      </c>
      <c r="T41" s="27"/>
      <c r="U41" s="27"/>
      <c r="V41" s="27"/>
    </row>
    <row r="42" spans="1:22" s="26" customFormat="1" x14ac:dyDescent="0.25">
      <c r="A42" s="19">
        <v>34</v>
      </c>
      <c r="B42" s="26" t="s">
        <v>526</v>
      </c>
      <c r="C42" s="26" t="s">
        <v>23</v>
      </c>
      <c r="D42" s="27"/>
      <c r="E42" s="27"/>
      <c r="F42" s="27" t="s">
        <v>42</v>
      </c>
      <c r="G42" s="27"/>
      <c r="H42" s="27"/>
      <c r="I42" s="27" t="s">
        <v>42</v>
      </c>
      <c r="J42" s="27"/>
      <c r="K42" s="27"/>
      <c r="L42" s="27"/>
      <c r="M42" s="27" t="s">
        <v>42</v>
      </c>
      <c r="N42" s="27"/>
      <c r="O42" s="27"/>
      <c r="P42" s="27"/>
      <c r="Q42" s="27"/>
      <c r="R42" s="27" t="s">
        <v>42</v>
      </c>
      <c r="S42" s="27">
        <v>4</v>
      </c>
      <c r="T42" s="27"/>
      <c r="U42" s="27"/>
      <c r="V42" s="27"/>
    </row>
    <row r="43" spans="1:22" s="26" customFormat="1" x14ac:dyDescent="0.25">
      <c r="A43" s="43">
        <v>35</v>
      </c>
      <c r="B43" s="44" t="s">
        <v>55</v>
      </c>
      <c r="C43" s="44" t="s">
        <v>22</v>
      </c>
      <c r="D43" s="45"/>
      <c r="E43" s="45"/>
      <c r="F43" s="45" t="s">
        <v>42</v>
      </c>
      <c r="G43" s="45"/>
      <c r="H43" s="45"/>
      <c r="I43" s="45" t="s">
        <v>42</v>
      </c>
      <c r="J43" s="45"/>
      <c r="K43" s="45" t="s">
        <v>42</v>
      </c>
      <c r="L43" s="45" t="s">
        <v>42</v>
      </c>
      <c r="M43" s="45"/>
      <c r="N43" s="45" t="s">
        <v>42</v>
      </c>
      <c r="O43" s="45"/>
      <c r="P43" s="45"/>
      <c r="Q43" s="45" t="s">
        <v>42</v>
      </c>
      <c r="R43" s="45" t="s">
        <v>42</v>
      </c>
      <c r="S43" s="45">
        <v>7</v>
      </c>
      <c r="T43" s="27"/>
      <c r="U43" s="27"/>
      <c r="V43" s="27"/>
    </row>
    <row r="44" spans="1:22" s="26" customFormat="1" x14ac:dyDescent="0.25">
      <c r="A44" s="19">
        <v>36</v>
      </c>
      <c r="B44" s="26" t="s">
        <v>539</v>
      </c>
      <c r="C44" s="26" t="s">
        <v>22</v>
      </c>
      <c r="D44" s="27"/>
      <c r="E44" s="27"/>
      <c r="F44" s="27" t="s">
        <v>42</v>
      </c>
      <c r="G44" s="27"/>
      <c r="H44" s="27"/>
      <c r="I44" s="27" t="s">
        <v>42</v>
      </c>
      <c r="J44" s="27"/>
      <c r="K44" s="27" t="s">
        <v>42</v>
      </c>
      <c r="L44" s="27" t="s">
        <v>42</v>
      </c>
      <c r="M44" s="27"/>
      <c r="N44" s="27"/>
      <c r="O44" s="27"/>
      <c r="P44" s="27"/>
      <c r="Q44" s="27"/>
      <c r="R44" s="27"/>
      <c r="S44" s="27">
        <v>4</v>
      </c>
      <c r="T44" s="27"/>
      <c r="U44" s="27"/>
      <c r="V44" s="27"/>
    </row>
    <row r="45" spans="1:22" s="26" customFormat="1" x14ac:dyDescent="0.25">
      <c r="A45" s="43">
        <v>37</v>
      </c>
      <c r="B45" s="44" t="s">
        <v>43</v>
      </c>
      <c r="C45" s="44" t="s">
        <v>23</v>
      </c>
      <c r="D45" s="45" t="s">
        <v>42</v>
      </c>
      <c r="E45" s="45" t="s">
        <v>42</v>
      </c>
      <c r="F45" s="45" t="s">
        <v>42</v>
      </c>
      <c r="G45" s="45"/>
      <c r="H45" s="45" t="s">
        <v>42</v>
      </c>
      <c r="I45" s="45"/>
      <c r="J45" s="45"/>
      <c r="K45" s="45" t="s">
        <v>42</v>
      </c>
      <c r="L45" s="45"/>
      <c r="M45" s="45" t="s">
        <v>42</v>
      </c>
      <c r="N45" s="45"/>
      <c r="O45" s="45"/>
      <c r="P45" s="45" t="s">
        <v>42</v>
      </c>
      <c r="Q45" s="45"/>
      <c r="R45" s="45"/>
      <c r="S45" s="45">
        <v>7</v>
      </c>
      <c r="T45" s="27"/>
      <c r="U45" s="27"/>
      <c r="V45" s="27"/>
    </row>
    <row r="46" spans="1:22" s="26" customFormat="1" x14ac:dyDescent="0.25">
      <c r="A46" s="19">
        <v>38</v>
      </c>
      <c r="B46" s="26" t="s">
        <v>415</v>
      </c>
      <c r="C46" s="26" t="s">
        <v>23</v>
      </c>
      <c r="D46" s="27" t="s">
        <v>42</v>
      </c>
      <c r="E46" s="27"/>
      <c r="F46" s="27"/>
      <c r="G46" s="27"/>
      <c r="H46" s="27"/>
      <c r="I46" s="27"/>
      <c r="J46" s="27"/>
      <c r="K46" s="27"/>
      <c r="L46" s="27"/>
      <c r="M46" s="27" t="s">
        <v>42</v>
      </c>
      <c r="N46" s="27"/>
      <c r="O46" s="27"/>
      <c r="P46" s="27"/>
      <c r="Q46" s="27"/>
      <c r="R46" s="27"/>
      <c r="S46" s="27">
        <v>2</v>
      </c>
      <c r="T46" s="27"/>
      <c r="U46" s="27"/>
      <c r="V46" s="27"/>
    </row>
    <row r="47" spans="1:22" s="26" customFormat="1" x14ac:dyDescent="0.25">
      <c r="A47" s="19">
        <v>39</v>
      </c>
      <c r="B47" s="26" t="s">
        <v>628</v>
      </c>
      <c r="C47" s="26" t="s">
        <v>23</v>
      </c>
      <c r="D47" s="27"/>
      <c r="E47" s="27"/>
      <c r="F47" s="27"/>
      <c r="G47" s="27"/>
      <c r="H47" s="27"/>
      <c r="I47" s="27"/>
      <c r="J47" s="27"/>
      <c r="K47" s="27" t="s">
        <v>42</v>
      </c>
      <c r="L47" s="27"/>
      <c r="M47" s="27" t="s">
        <v>42</v>
      </c>
      <c r="N47" s="27"/>
      <c r="O47" s="27"/>
      <c r="P47" s="27"/>
      <c r="Q47" s="27"/>
      <c r="R47" s="27"/>
      <c r="S47" s="27">
        <v>2</v>
      </c>
      <c r="T47" s="27"/>
      <c r="U47" s="27"/>
      <c r="V47" s="27"/>
    </row>
    <row r="48" spans="1:22" s="26" customFormat="1" x14ac:dyDescent="0.25">
      <c r="A48" s="19">
        <v>40</v>
      </c>
      <c r="B48" s="26" t="s">
        <v>414</v>
      </c>
      <c r="C48" s="26" t="s">
        <v>23</v>
      </c>
      <c r="D48" s="27"/>
      <c r="E48" s="27"/>
      <c r="F48" s="27" t="s">
        <v>42</v>
      </c>
      <c r="G48" s="27"/>
      <c r="H48" s="27"/>
      <c r="I48" s="27"/>
      <c r="J48" s="27"/>
      <c r="K48" s="27"/>
      <c r="L48" s="27"/>
      <c r="M48" s="27" t="s">
        <v>42</v>
      </c>
      <c r="N48" s="27"/>
      <c r="O48" s="27"/>
      <c r="P48" s="27"/>
      <c r="Q48" s="27"/>
      <c r="R48" s="27"/>
      <c r="S48" s="27">
        <v>2</v>
      </c>
      <c r="T48" s="27"/>
      <c r="U48" s="27"/>
      <c r="V48" s="27"/>
    </row>
    <row r="49" spans="1:25" s="26" customFormat="1" x14ac:dyDescent="0.25">
      <c r="A49" s="19">
        <v>41</v>
      </c>
      <c r="B49" s="26" t="s">
        <v>374</v>
      </c>
      <c r="C49" s="26" t="s">
        <v>18</v>
      </c>
      <c r="D49" s="27"/>
      <c r="E49" s="27" t="s">
        <v>42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>
        <v>1</v>
      </c>
      <c r="T49" s="27"/>
      <c r="U49" s="27"/>
      <c r="V49" s="27"/>
    </row>
    <row r="50" spans="1:25" s="26" customFormat="1" x14ac:dyDescent="0.25">
      <c r="A50" s="19">
        <v>42</v>
      </c>
      <c r="B50" s="26" t="s">
        <v>24</v>
      </c>
      <c r="C50" s="26" t="s">
        <v>25</v>
      </c>
      <c r="D50" s="27" t="s">
        <v>42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>
        <v>1</v>
      </c>
      <c r="T50" s="27"/>
      <c r="U50" s="27"/>
      <c r="V50" s="27"/>
    </row>
    <row r="51" spans="1:25" s="26" customFormat="1" x14ac:dyDescent="0.25">
      <c r="A51" s="19">
        <v>43</v>
      </c>
      <c r="B51" s="26" t="s">
        <v>610</v>
      </c>
      <c r="C51" s="26" t="s">
        <v>71</v>
      </c>
      <c r="D51" s="27"/>
      <c r="E51" s="27"/>
      <c r="F51" s="27"/>
      <c r="G51" s="27"/>
      <c r="H51" s="27"/>
      <c r="I51" s="27"/>
      <c r="J51" s="27"/>
      <c r="K51" s="27"/>
      <c r="L51" s="27" t="s">
        <v>42</v>
      </c>
      <c r="M51" s="27" t="s">
        <v>42</v>
      </c>
      <c r="N51" s="27" t="s">
        <v>42</v>
      </c>
      <c r="O51" s="27"/>
      <c r="P51" s="27"/>
      <c r="Q51" s="27"/>
      <c r="R51" s="27"/>
      <c r="S51" s="27">
        <v>3</v>
      </c>
      <c r="T51" s="27"/>
      <c r="U51" s="27"/>
      <c r="V51" s="27"/>
    </row>
    <row r="52" spans="1:25" s="26" customFormat="1" x14ac:dyDescent="0.25">
      <c r="A52" s="19">
        <v>44</v>
      </c>
      <c r="B52" s="26" t="s">
        <v>128</v>
      </c>
      <c r="C52" s="26" t="s">
        <v>18</v>
      </c>
      <c r="D52" s="27"/>
      <c r="E52" s="27" t="s">
        <v>42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>
        <v>2</v>
      </c>
      <c r="T52" s="27"/>
      <c r="U52" s="27"/>
      <c r="V52" s="27"/>
    </row>
    <row r="53" spans="1:25" s="26" customFormat="1" x14ac:dyDescent="0.25">
      <c r="A53" s="19">
        <v>45</v>
      </c>
      <c r="B53" s="26" t="s">
        <v>654</v>
      </c>
      <c r="C53" s="26" t="s">
        <v>22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 t="s">
        <v>42</v>
      </c>
      <c r="O53" s="27" t="s">
        <v>42</v>
      </c>
      <c r="P53" s="27"/>
      <c r="Q53" s="27" t="s">
        <v>42</v>
      </c>
      <c r="R53" s="27"/>
      <c r="S53" s="27">
        <v>3</v>
      </c>
      <c r="T53" s="27"/>
      <c r="U53" s="27"/>
      <c r="V53" s="27"/>
    </row>
    <row r="54" spans="1:25" s="26" customFormat="1" x14ac:dyDescent="0.25">
      <c r="A54" s="43">
        <v>46</v>
      </c>
      <c r="B54" s="44" t="s">
        <v>613</v>
      </c>
      <c r="C54" s="44" t="s">
        <v>23</v>
      </c>
      <c r="D54" s="45"/>
      <c r="E54" s="45"/>
      <c r="F54" s="45"/>
      <c r="G54" s="45"/>
      <c r="H54" s="45"/>
      <c r="I54" s="45"/>
      <c r="J54" s="45"/>
      <c r="K54" s="45" t="s">
        <v>42</v>
      </c>
      <c r="L54" s="45" t="s">
        <v>42</v>
      </c>
      <c r="M54" s="45" t="s">
        <v>42</v>
      </c>
      <c r="N54" s="45" t="s">
        <v>42</v>
      </c>
      <c r="O54" s="45" t="s">
        <v>42</v>
      </c>
      <c r="P54" s="45" t="s">
        <v>42</v>
      </c>
      <c r="Q54" s="45"/>
      <c r="R54" s="45" t="s">
        <v>42</v>
      </c>
      <c r="S54" s="45">
        <v>7</v>
      </c>
      <c r="T54" s="27"/>
      <c r="U54" s="27"/>
      <c r="V54" s="27"/>
    </row>
    <row r="55" spans="1:25" s="26" customFormat="1" x14ac:dyDescent="0.25">
      <c r="A55" s="43">
        <v>47</v>
      </c>
      <c r="B55" s="44" t="s">
        <v>20</v>
      </c>
      <c r="C55" s="44" t="s">
        <v>22</v>
      </c>
      <c r="D55" s="45"/>
      <c r="E55" s="45" t="s">
        <v>42</v>
      </c>
      <c r="F55" s="45"/>
      <c r="G55" s="45"/>
      <c r="H55" s="45" t="s">
        <v>42</v>
      </c>
      <c r="I55" s="45" t="s">
        <v>42</v>
      </c>
      <c r="J55" s="45"/>
      <c r="K55" s="45" t="s">
        <v>42</v>
      </c>
      <c r="L55" s="45"/>
      <c r="M55" s="45" t="s">
        <v>42</v>
      </c>
      <c r="N55" s="45" t="s">
        <v>42</v>
      </c>
      <c r="O55" s="45" t="s">
        <v>42</v>
      </c>
      <c r="P55" s="45" t="s">
        <v>42</v>
      </c>
      <c r="Q55" s="45" t="s">
        <v>42</v>
      </c>
      <c r="R55" s="45"/>
      <c r="S55" s="45">
        <v>9</v>
      </c>
      <c r="T55" s="27"/>
      <c r="U55" s="27"/>
      <c r="V55" s="27"/>
    </row>
    <row r="56" spans="1:25" s="26" customFormat="1" x14ac:dyDescent="0.25">
      <c r="A56" s="19">
        <v>48</v>
      </c>
      <c r="B56" s="26" t="s">
        <v>409</v>
      </c>
      <c r="C56" s="26" t="s">
        <v>19</v>
      </c>
      <c r="D56" s="27" t="s">
        <v>42</v>
      </c>
      <c r="E56" s="27"/>
      <c r="F56" s="27" t="s">
        <v>42</v>
      </c>
      <c r="G56" s="27" t="s">
        <v>42</v>
      </c>
      <c r="H56" s="27"/>
      <c r="I56" s="27" t="s">
        <v>42</v>
      </c>
      <c r="J56" s="27"/>
      <c r="K56" s="27" t="s">
        <v>42</v>
      </c>
      <c r="L56" s="27" t="s">
        <v>42</v>
      </c>
      <c r="M56" s="27"/>
      <c r="N56" s="27"/>
      <c r="O56" s="27"/>
      <c r="P56" s="27"/>
      <c r="Q56" s="27"/>
      <c r="R56" s="27"/>
      <c r="S56" s="27">
        <v>6</v>
      </c>
      <c r="T56" s="27"/>
      <c r="U56" s="27"/>
      <c r="V56" s="27"/>
    </row>
    <row r="57" spans="1:25" s="42" customFormat="1" x14ac:dyDescent="0.25">
      <c r="A57" s="19">
        <v>49</v>
      </c>
      <c r="B57" s="26" t="s">
        <v>46</v>
      </c>
      <c r="C57" s="26" t="s">
        <v>18</v>
      </c>
      <c r="D57" s="27"/>
      <c r="E57" s="27" t="s">
        <v>42</v>
      </c>
      <c r="F57" s="27" t="s">
        <v>42</v>
      </c>
      <c r="G57" s="27"/>
      <c r="H57" s="27" t="s">
        <v>42</v>
      </c>
      <c r="I57" s="27"/>
      <c r="J57" s="27"/>
      <c r="K57" s="27"/>
      <c r="L57" s="27"/>
      <c r="M57" s="27" t="s">
        <v>42</v>
      </c>
      <c r="N57" s="27"/>
      <c r="O57" s="27"/>
      <c r="P57" s="27"/>
      <c r="Q57" s="27"/>
      <c r="R57" s="27"/>
      <c r="S57" s="27">
        <v>4</v>
      </c>
      <c r="T57" s="27"/>
      <c r="U57" s="27"/>
      <c r="V57" s="27"/>
    </row>
    <row r="58" spans="1:25" s="26" customFormat="1" x14ac:dyDescent="0.25">
      <c r="A58" s="19">
        <v>50</v>
      </c>
      <c r="B58" s="26" t="s">
        <v>572</v>
      </c>
      <c r="C58" s="26" t="s">
        <v>22</v>
      </c>
      <c r="D58" s="27"/>
      <c r="E58" s="27"/>
      <c r="F58" s="27"/>
      <c r="G58" s="27"/>
      <c r="H58" s="27"/>
      <c r="I58" s="27" t="s">
        <v>42</v>
      </c>
      <c r="J58" s="27"/>
      <c r="K58" s="27"/>
      <c r="L58" s="27"/>
      <c r="M58" s="27"/>
      <c r="N58" s="27"/>
      <c r="O58" s="27" t="s">
        <v>42</v>
      </c>
      <c r="P58" s="27"/>
      <c r="Q58" s="27"/>
      <c r="R58" s="27" t="s">
        <v>42</v>
      </c>
      <c r="S58" s="27">
        <v>3</v>
      </c>
      <c r="T58" s="27"/>
      <c r="U58" s="27"/>
      <c r="V58" s="27"/>
    </row>
    <row r="59" spans="1:25" s="26" customFormat="1" x14ac:dyDescent="0.25">
      <c r="A59" s="19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5" x14ac:dyDescent="0.25">
      <c r="D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0"/>
      <c r="X60" s="20"/>
      <c r="Y60" s="20"/>
    </row>
    <row r="61" spans="1:25" x14ac:dyDescent="0.25">
      <c r="B61" s="10" t="s">
        <v>28</v>
      </c>
      <c r="C61" s="10"/>
      <c r="D61" s="72" t="s">
        <v>0</v>
      </c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20"/>
      <c r="X61" s="20"/>
      <c r="Y61" s="20"/>
    </row>
    <row r="62" spans="1:25" x14ac:dyDescent="0.25">
      <c r="B62" s="10" t="s">
        <v>17</v>
      </c>
      <c r="C62" s="10" t="s">
        <v>16</v>
      </c>
      <c r="D62" s="32" t="s">
        <v>1</v>
      </c>
      <c r="E62" s="33" t="s">
        <v>2</v>
      </c>
      <c r="F62" s="32" t="s">
        <v>3</v>
      </c>
      <c r="G62" s="32" t="s">
        <v>4</v>
      </c>
      <c r="H62" s="32" t="s">
        <v>5</v>
      </c>
      <c r="I62" s="35" t="s">
        <v>6</v>
      </c>
      <c r="J62" s="35" t="s">
        <v>7</v>
      </c>
      <c r="K62" s="35" t="s">
        <v>8</v>
      </c>
      <c r="L62" s="35" t="s">
        <v>9</v>
      </c>
      <c r="M62" s="36"/>
      <c r="N62" s="35" t="s">
        <v>405</v>
      </c>
      <c r="O62" s="36"/>
      <c r="P62" s="37" t="s">
        <v>406</v>
      </c>
      <c r="Q62" s="36" t="s">
        <v>668</v>
      </c>
      <c r="R62" s="36"/>
      <c r="S62" s="12" t="s">
        <v>15</v>
      </c>
      <c r="U62" s="6"/>
      <c r="V62" s="6"/>
      <c r="W62" s="26"/>
      <c r="X62" s="26"/>
      <c r="Y62" s="20"/>
    </row>
    <row r="63" spans="1:25" x14ac:dyDescent="0.25">
      <c r="A63" s="3" t="s">
        <v>402</v>
      </c>
      <c r="D63" s="28" t="s">
        <v>80</v>
      </c>
      <c r="E63" s="34" t="s">
        <v>81</v>
      </c>
      <c r="F63" s="28" t="s">
        <v>83</v>
      </c>
      <c r="G63" s="28" t="s">
        <v>84</v>
      </c>
      <c r="H63" s="28" t="s">
        <v>82</v>
      </c>
      <c r="I63" s="29" t="s">
        <v>85</v>
      </c>
      <c r="J63" s="29" t="s">
        <v>403</v>
      </c>
      <c r="K63" s="29" t="s">
        <v>86</v>
      </c>
      <c r="L63" s="29" t="s">
        <v>89</v>
      </c>
      <c r="M63" s="30">
        <v>373</v>
      </c>
      <c r="N63" s="29" t="s">
        <v>407</v>
      </c>
      <c r="O63" s="30" t="s">
        <v>85</v>
      </c>
      <c r="P63" s="31" t="s">
        <v>88</v>
      </c>
      <c r="Q63" s="30" t="s">
        <v>679</v>
      </c>
      <c r="R63" s="30" t="s">
        <v>678</v>
      </c>
      <c r="S63" s="13"/>
      <c r="T63" s="3"/>
      <c r="U63"/>
      <c r="V63"/>
      <c r="W63" s="26"/>
      <c r="X63" s="26"/>
      <c r="Y63" s="20"/>
    </row>
    <row r="64" spans="1:25" x14ac:dyDescent="0.25"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6"/>
      <c r="X64" s="26"/>
      <c r="Y64" s="20"/>
    </row>
    <row r="65" spans="1:22" s="26" customFormat="1" x14ac:dyDescent="0.25">
      <c r="A65" s="19">
        <v>1</v>
      </c>
      <c r="B65" s="26" t="s">
        <v>615</v>
      </c>
      <c r="C65" s="26" t="s">
        <v>31</v>
      </c>
      <c r="D65" s="27"/>
      <c r="E65" s="27"/>
      <c r="F65" s="27"/>
      <c r="G65" s="27"/>
      <c r="H65" s="27"/>
      <c r="I65" s="27"/>
      <c r="J65" s="27"/>
      <c r="K65" s="27"/>
      <c r="L65" s="27" t="s">
        <v>42</v>
      </c>
      <c r="M65" s="27"/>
      <c r="N65" s="27"/>
      <c r="O65" s="27" t="s">
        <v>42</v>
      </c>
      <c r="P65" s="27"/>
      <c r="Q65" s="27" t="s">
        <v>42</v>
      </c>
      <c r="R65" s="27"/>
      <c r="S65" s="27">
        <v>3</v>
      </c>
      <c r="T65" s="27"/>
      <c r="U65" s="27"/>
      <c r="V65" s="27"/>
    </row>
    <row r="66" spans="1:22" s="26" customFormat="1" x14ac:dyDescent="0.25">
      <c r="A66" s="19">
        <v>2</v>
      </c>
      <c r="B66" s="26" t="s">
        <v>75</v>
      </c>
      <c r="C66" s="26" t="s">
        <v>71</v>
      </c>
      <c r="D66" s="27"/>
      <c r="E66" s="27"/>
      <c r="F66" s="27"/>
      <c r="G66" s="27"/>
      <c r="H66" s="27"/>
      <c r="I66" s="27"/>
      <c r="J66" s="27"/>
      <c r="K66" s="27" t="s">
        <v>42</v>
      </c>
      <c r="L66" s="27" t="s">
        <v>42</v>
      </c>
      <c r="M66" s="27"/>
      <c r="N66" s="27" t="s">
        <v>42</v>
      </c>
      <c r="O66" s="27"/>
      <c r="P66" s="27"/>
      <c r="Q66" s="27"/>
      <c r="R66" s="27"/>
      <c r="S66" s="27">
        <v>3</v>
      </c>
      <c r="T66" s="27"/>
      <c r="U66" s="27"/>
      <c r="V66" s="27"/>
    </row>
    <row r="67" spans="1:22" s="26" customFormat="1" x14ac:dyDescent="0.25">
      <c r="A67" s="19">
        <v>3</v>
      </c>
      <c r="B67" s="26" t="s">
        <v>618</v>
      </c>
      <c r="C67" s="26" t="s">
        <v>71</v>
      </c>
      <c r="D67" s="27"/>
      <c r="E67" s="27"/>
      <c r="F67" s="27"/>
      <c r="G67" s="27"/>
      <c r="H67" s="27"/>
      <c r="I67" s="27"/>
      <c r="J67" s="27"/>
      <c r="K67" s="27"/>
      <c r="L67" s="27" t="s">
        <v>42</v>
      </c>
      <c r="M67" s="27"/>
      <c r="N67" s="27"/>
      <c r="O67" s="27"/>
      <c r="P67" s="27"/>
      <c r="Q67" s="27"/>
      <c r="R67" s="27"/>
      <c r="S67" s="27">
        <v>1</v>
      </c>
      <c r="T67" s="27"/>
      <c r="U67" s="27"/>
      <c r="V67" s="27"/>
    </row>
    <row r="68" spans="1:22" s="26" customFormat="1" x14ac:dyDescent="0.25">
      <c r="A68" s="19">
        <v>4</v>
      </c>
      <c r="B68" s="26" t="s">
        <v>424</v>
      </c>
      <c r="C68" s="26" t="s">
        <v>31</v>
      </c>
      <c r="D68" s="27" t="s">
        <v>42</v>
      </c>
      <c r="E68" s="27" t="s">
        <v>42</v>
      </c>
      <c r="F68" s="27"/>
      <c r="G68" s="27"/>
      <c r="H68" s="27"/>
      <c r="I68" s="27"/>
      <c r="J68" s="27"/>
      <c r="K68" s="27"/>
      <c r="L68" s="27" t="s">
        <v>42</v>
      </c>
      <c r="M68" s="27" t="s">
        <v>42</v>
      </c>
      <c r="N68" s="27"/>
      <c r="O68" s="27"/>
      <c r="P68" s="27"/>
      <c r="Q68" s="27"/>
      <c r="R68" s="27"/>
      <c r="S68" s="27">
        <v>4</v>
      </c>
      <c r="T68" s="27"/>
      <c r="U68" s="27"/>
      <c r="V68" s="27"/>
    </row>
    <row r="69" spans="1:22" s="26" customFormat="1" x14ac:dyDescent="0.25">
      <c r="A69" s="19">
        <v>5</v>
      </c>
      <c r="B69" s="26" t="s">
        <v>681</v>
      </c>
      <c r="C69" s="26" t="s">
        <v>31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 t="s">
        <v>42</v>
      </c>
      <c r="R69" s="27"/>
      <c r="S69" s="27">
        <v>1</v>
      </c>
      <c r="T69" s="27"/>
      <c r="U69" s="27"/>
      <c r="V69" s="27"/>
    </row>
    <row r="70" spans="1:22" s="26" customFormat="1" x14ac:dyDescent="0.25">
      <c r="A70" s="19">
        <v>6</v>
      </c>
      <c r="B70" s="26" t="s">
        <v>533</v>
      </c>
      <c r="C70" s="26" t="s">
        <v>30</v>
      </c>
      <c r="D70" s="27"/>
      <c r="E70" s="27"/>
      <c r="F70" s="27" t="s">
        <v>42</v>
      </c>
      <c r="G70" s="27"/>
      <c r="H70" s="27"/>
      <c r="I70" s="27" t="s">
        <v>42</v>
      </c>
      <c r="J70" s="27"/>
      <c r="K70" s="27"/>
      <c r="L70" s="27" t="s">
        <v>42</v>
      </c>
      <c r="M70" s="27" t="s">
        <v>42</v>
      </c>
      <c r="N70" s="27" t="s">
        <v>42</v>
      </c>
      <c r="O70" s="27" t="s">
        <v>42</v>
      </c>
      <c r="P70" s="27"/>
      <c r="Q70" s="27"/>
      <c r="R70" s="27"/>
      <c r="S70" s="27">
        <v>6</v>
      </c>
      <c r="T70" s="27"/>
      <c r="U70" s="27"/>
      <c r="V70" s="27"/>
    </row>
    <row r="71" spans="1:22" s="26" customFormat="1" x14ac:dyDescent="0.25">
      <c r="A71" s="19">
        <v>7</v>
      </c>
      <c r="B71" s="26" t="s">
        <v>61</v>
      </c>
      <c r="C71" s="26" t="s">
        <v>22</v>
      </c>
      <c r="D71" s="27"/>
      <c r="E71" s="27"/>
      <c r="F71" s="27"/>
      <c r="G71" s="27"/>
      <c r="H71" s="27"/>
      <c r="I71" s="27" t="s">
        <v>42</v>
      </c>
      <c r="J71" s="27"/>
      <c r="K71" s="27"/>
      <c r="L71" s="27"/>
      <c r="M71" s="27"/>
      <c r="N71" s="27"/>
      <c r="O71" s="27" t="s">
        <v>42</v>
      </c>
      <c r="P71" s="27"/>
      <c r="Q71" s="27" t="s">
        <v>42</v>
      </c>
      <c r="R71" s="27"/>
      <c r="S71" s="27">
        <v>3</v>
      </c>
      <c r="T71" s="27"/>
      <c r="U71" s="27"/>
      <c r="V71" s="27"/>
    </row>
    <row r="72" spans="1:22" s="26" customFormat="1" x14ac:dyDescent="0.25">
      <c r="A72" s="19">
        <v>8</v>
      </c>
      <c r="B72" s="26" t="s">
        <v>680</v>
      </c>
      <c r="C72" s="26" t="s">
        <v>22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 t="s">
        <v>42</v>
      </c>
      <c r="R72" s="27" t="s">
        <v>42</v>
      </c>
      <c r="S72" s="27">
        <v>2</v>
      </c>
      <c r="T72" s="27"/>
      <c r="U72" s="27"/>
      <c r="V72" s="27"/>
    </row>
    <row r="73" spans="1:22" s="26" customFormat="1" x14ac:dyDescent="0.25">
      <c r="A73" s="19">
        <v>9</v>
      </c>
      <c r="B73" s="26" t="s">
        <v>590</v>
      </c>
      <c r="C73" s="26" t="s">
        <v>19</v>
      </c>
      <c r="D73" s="27"/>
      <c r="E73" s="27"/>
      <c r="F73" s="27"/>
      <c r="G73" s="27" t="s">
        <v>42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>
        <v>1</v>
      </c>
      <c r="T73" s="27"/>
      <c r="U73" s="27"/>
      <c r="V73" s="27"/>
    </row>
    <row r="74" spans="1:22" s="74" customFormat="1" x14ac:dyDescent="0.25">
      <c r="A74" s="73">
        <v>10</v>
      </c>
      <c r="B74" s="74" t="s">
        <v>571</v>
      </c>
      <c r="C74" s="74" t="s">
        <v>71</v>
      </c>
      <c r="D74" s="75"/>
      <c r="E74" s="75"/>
      <c r="F74" s="75"/>
      <c r="G74" s="75"/>
      <c r="H74" s="75"/>
      <c r="I74" s="75" t="s">
        <v>42</v>
      </c>
      <c r="J74" s="75"/>
      <c r="K74" s="75"/>
      <c r="L74" s="75"/>
      <c r="M74" s="75"/>
      <c r="N74" s="75"/>
      <c r="O74" s="75"/>
      <c r="P74" s="75"/>
      <c r="Q74" s="75"/>
      <c r="R74" s="75"/>
      <c r="S74" s="75">
        <v>1</v>
      </c>
      <c r="T74" s="75"/>
      <c r="U74" s="75"/>
      <c r="V74" s="75"/>
    </row>
    <row r="75" spans="1:22" s="26" customFormat="1" x14ac:dyDescent="0.25">
      <c r="A75" s="43">
        <v>11</v>
      </c>
      <c r="B75" s="44" t="s">
        <v>37</v>
      </c>
      <c r="C75" s="44" t="s">
        <v>19</v>
      </c>
      <c r="D75" s="45" t="s">
        <v>42</v>
      </c>
      <c r="E75" s="45" t="s">
        <v>42</v>
      </c>
      <c r="F75" s="45"/>
      <c r="G75" s="45" t="s">
        <v>42</v>
      </c>
      <c r="H75" s="45" t="s">
        <v>42</v>
      </c>
      <c r="I75" s="45" t="s">
        <v>42</v>
      </c>
      <c r="J75" s="45"/>
      <c r="K75" s="45"/>
      <c r="L75" s="45" t="s">
        <v>42</v>
      </c>
      <c r="M75" s="45" t="s">
        <v>42</v>
      </c>
      <c r="N75" s="45"/>
      <c r="O75" s="45"/>
      <c r="P75" s="45"/>
      <c r="Q75" s="45"/>
      <c r="R75" s="45"/>
      <c r="S75" s="45">
        <v>7</v>
      </c>
      <c r="T75" s="27"/>
      <c r="U75" s="27"/>
      <c r="V75" s="27"/>
    </row>
    <row r="76" spans="1:22" s="26" customFormat="1" x14ac:dyDescent="0.25">
      <c r="A76" s="19">
        <v>12</v>
      </c>
      <c r="B76" s="26" t="s">
        <v>591</v>
      </c>
      <c r="C76" s="26" t="s">
        <v>19</v>
      </c>
      <c r="D76" s="27"/>
      <c r="E76" s="27"/>
      <c r="F76" s="27"/>
      <c r="G76" s="27" t="s">
        <v>42</v>
      </c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>
        <v>1</v>
      </c>
      <c r="T76" s="27"/>
      <c r="U76" s="27"/>
      <c r="V76" s="27"/>
    </row>
    <row r="77" spans="1:22" s="26" customFormat="1" x14ac:dyDescent="0.25">
      <c r="A77" s="19">
        <v>13</v>
      </c>
      <c r="B77" s="26" t="s">
        <v>617</v>
      </c>
      <c r="C77" s="26" t="s">
        <v>71</v>
      </c>
      <c r="D77" s="27"/>
      <c r="E77" s="27"/>
      <c r="F77" s="27"/>
      <c r="G77" s="27"/>
      <c r="H77" s="27"/>
      <c r="I77" s="27"/>
      <c r="J77" s="27"/>
      <c r="K77" s="27"/>
      <c r="L77" s="27" t="s">
        <v>42</v>
      </c>
      <c r="M77" s="27"/>
      <c r="N77" s="27"/>
      <c r="O77" s="27"/>
      <c r="P77" s="27"/>
      <c r="Q77" s="27"/>
      <c r="R77" s="27"/>
      <c r="S77" s="27">
        <v>1</v>
      </c>
      <c r="T77" s="27"/>
      <c r="U77" s="27"/>
      <c r="V77" s="27"/>
    </row>
    <row r="78" spans="1:22" s="26" customFormat="1" x14ac:dyDescent="0.25">
      <c r="A78" s="19">
        <v>14</v>
      </c>
      <c r="B78" s="26" t="s">
        <v>419</v>
      </c>
      <c r="C78" s="26" t="s">
        <v>31</v>
      </c>
      <c r="D78" s="27" t="s">
        <v>42</v>
      </c>
      <c r="E78" s="27" t="s">
        <v>42</v>
      </c>
      <c r="F78" s="27" t="s">
        <v>42</v>
      </c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>
        <v>3</v>
      </c>
      <c r="T78" s="27"/>
      <c r="U78" s="27"/>
      <c r="V78" s="27"/>
    </row>
    <row r="79" spans="1:22" s="26" customFormat="1" x14ac:dyDescent="0.25">
      <c r="A79" s="19">
        <v>15</v>
      </c>
      <c r="B79" s="26" t="s">
        <v>529</v>
      </c>
      <c r="C79" s="26" t="s">
        <v>71</v>
      </c>
      <c r="D79" s="27"/>
      <c r="E79" s="27" t="s">
        <v>42</v>
      </c>
      <c r="F79" s="27"/>
      <c r="G79" s="27"/>
      <c r="H79" s="27"/>
      <c r="I79" s="27" t="s">
        <v>42</v>
      </c>
      <c r="J79" s="27"/>
      <c r="K79" s="27"/>
      <c r="L79" s="27" t="s">
        <v>42</v>
      </c>
      <c r="M79" s="27"/>
      <c r="N79" s="27"/>
      <c r="O79" s="27"/>
      <c r="P79" s="27"/>
      <c r="Q79" s="27"/>
      <c r="R79" s="27"/>
      <c r="S79" s="27">
        <v>3</v>
      </c>
      <c r="T79" s="27"/>
      <c r="U79" s="27"/>
      <c r="V79" s="27"/>
    </row>
    <row r="80" spans="1:22" s="26" customFormat="1" x14ac:dyDescent="0.25">
      <c r="A80" s="19">
        <v>16</v>
      </c>
      <c r="B80" s="26" t="s">
        <v>682</v>
      </c>
      <c r="C80" s="26" t="s">
        <v>22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 t="s">
        <v>42</v>
      </c>
      <c r="R80" s="27"/>
      <c r="S80" s="27">
        <v>1</v>
      </c>
      <c r="T80" s="27"/>
      <c r="U80" s="27"/>
      <c r="V80" s="27"/>
    </row>
    <row r="81" spans="1:22" s="26" customFormat="1" x14ac:dyDescent="0.25">
      <c r="A81" s="19">
        <v>17</v>
      </c>
      <c r="B81" s="26" t="s">
        <v>39</v>
      </c>
      <c r="C81" s="26" t="s">
        <v>30</v>
      </c>
      <c r="D81" s="27" t="s">
        <v>42</v>
      </c>
      <c r="E81" s="27" t="s">
        <v>42</v>
      </c>
      <c r="F81" s="27"/>
      <c r="G81" s="27"/>
      <c r="H81" s="27"/>
      <c r="I81" s="27"/>
      <c r="J81" s="27"/>
      <c r="K81" s="27" t="s">
        <v>42</v>
      </c>
      <c r="L81" s="27"/>
      <c r="M81" s="27" t="s">
        <v>42</v>
      </c>
      <c r="N81" s="27"/>
      <c r="O81" s="27" t="s">
        <v>42</v>
      </c>
      <c r="P81" s="27"/>
      <c r="Q81" s="27"/>
      <c r="R81" s="27" t="s">
        <v>42</v>
      </c>
      <c r="S81" s="27">
        <v>6</v>
      </c>
      <c r="T81" s="27"/>
      <c r="U81" s="27"/>
      <c r="V81" s="27"/>
    </row>
    <row r="82" spans="1:22" s="26" customFormat="1" x14ac:dyDescent="0.25">
      <c r="A82" s="19">
        <v>18</v>
      </c>
      <c r="B82" s="26" t="s">
        <v>656</v>
      </c>
      <c r="C82" s="26" t="s">
        <v>30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 t="s">
        <v>42</v>
      </c>
      <c r="O82" s="27"/>
      <c r="P82" s="27" t="s">
        <v>42</v>
      </c>
      <c r="Q82" s="27" t="s">
        <v>42</v>
      </c>
      <c r="R82" s="27"/>
      <c r="S82" s="27">
        <v>3</v>
      </c>
      <c r="T82" s="27"/>
      <c r="U82" s="27"/>
      <c r="V82" s="27"/>
    </row>
    <row r="83" spans="1:22" s="26" customFormat="1" x14ac:dyDescent="0.25">
      <c r="A83" s="19">
        <v>19</v>
      </c>
      <c r="B83" s="26" t="s">
        <v>696</v>
      </c>
      <c r="C83" s="26" t="s">
        <v>30</v>
      </c>
      <c r="D83" s="27"/>
      <c r="E83" s="27"/>
      <c r="F83" s="27"/>
      <c r="G83" s="27"/>
      <c r="H83" s="27"/>
      <c r="I83" s="27"/>
      <c r="J83" s="27"/>
      <c r="K83" s="27"/>
      <c r="L83" s="27"/>
      <c r="M83" s="27" t="s">
        <v>42</v>
      </c>
      <c r="N83" s="27"/>
      <c r="O83" s="27"/>
      <c r="P83" s="27"/>
      <c r="Q83" s="27"/>
      <c r="R83" s="27"/>
      <c r="S83" s="27">
        <v>1</v>
      </c>
      <c r="T83" s="27"/>
      <c r="U83" s="27"/>
      <c r="V83" s="27"/>
    </row>
    <row r="84" spans="1:22" s="26" customFormat="1" x14ac:dyDescent="0.25">
      <c r="A84" s="19">
        <v>20</v>
      </c>
      <c r="B84" s="26" t="s">
        <v>420</v>
      </c>
      <c r="C84" s="26" t="s">
        <v>31</v>
      </c>
      <c r="D84" s="27" t="s">
        <v>42</v>
      </c>
      <c r="E84" s="27"/>
      <c r="F84" s="27" t="s">
        <v>42</v>
      </c>
      <c r="G84" s="27"/>
      <c r="H84" s="27" t="s">
        <v>42</v>
      </c>
      <c r="I84" s="27" t="s">
        <v>42</v>
      </c>
      <c r="J84" s="27"/>
      <c r="K84" s="27"/>
      <c r="L84" s="27" t="s">
        <v>42</v>
      </c>
      <c r="M84" s="27"/>
      <c r="N84" s="27"/>
      <c r="O84" s="27"/>
      <c r="P84" s="27"/>
      <c r="Q84" s="27"/>
      <c r="R84" s="27"/>
      <c r="S84" s="27">
        <v>5</v>
      </c>
      <c r="T84" s="27"/>
      <c r="U84" s="27"/>
      <c r="V84" s="27"/>
    </row>
    <row r="85" spans="1:22" s="26" customFormat="1" x14ac:dyDescent="0.25">
      <c r="A85" s="19">
        <v>21</v>
      </c>
      <c r="B85" s="26" t="s">
        <v>589</v>
      </c>
      <c r="C85" s="26" t="s">
        <v>19</v>
      </c>
      <c r="D85" s="27"/>
      <c r="E85" s="27"/>
      <c r="F85" s="27"/>
      <c r="G85" s="27" t="s">
        <v>42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>
        <v>1</v>
      </c>
      <c r="T85" s="27"/>
      <c r="U85" s="27"/>
      <c r="V85" s="27"/>
    </row>
    <row r="86" spans="1:22" s="26" customFormat="1" x14ac:dyDescent="0.25">
      <c r="A86" s="19">
        <v>22</v>
      </c>
      <c r="B86" s="26" t="s">
        <v>666</v>
      </c>
      <c r="C86" s="26" t="s">
        <v>30</v>
      </c>
      <c r="D86" s="27"/>
      <c r="E86" s="27"/>
      <c r="F86" s="27"/>
      <c r="G86" s="27"/>
      <c r="H86" s="27" t="s">
        <v>42</v>
      </c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>
        <v>1</v>
      </c>
      <c r="T86" s="27"/>
      <c r="U86" s="27"/>
      <c r="V86" s="27"/>
    </row>
    <row r="87" spans="1:22" s="26" customFormat="1" x14ac:dyDescent="0.25">
      <c r="A87" s="43">
        <v>23</v>
      </c>
      <c r="B87" s="44" t="s">
        <v>423</v>
      </c>
      <c r="C87" s="44" t="s">
        <v>31</v>
      </c>
      <c r="D87" s="45" t="s">
        <v>42</v>
      </c>
      <c r="E87" s="45" t="s">
        <v>42</v>
      </c>
      <c r="F87" s="45" t="s">
        <v>42</v>
      </c>
      <c r="G87" s="45"/>
      <c r="H87" s="45"/>
      <c r="I87" s="45" t="s">
        <v>42</v>
      </c>
      <c r="J87" s="45"/>
      <c r="K87" s="45"/>
      <c r="L87" s="45" t="s">
        <v>42</v>
      </c>
      <c r="M87" s="45" t="s">
        <v>42</v>
      </c>
      <c r="N87" s="45"/>
      <c r="O87" s="45" t="s">
        <v>42</v>
      </c>
      <c r="P87" s="45"/>
      <c r="Q87" s="45" t="s">
        <v>42</v>
      </c>
      <c r="R87" s="45"/>
      <c r="S87" s="45">
        <v>8</v>
      </c>
      <c r="T87" s="27"/>
      <c r="U87" s="27"/>
      <c r="V87" s="27"/>
    </row>
    <row r="88" spans="1:22" s="26" customFormat="1" x14ac:dyDescent="0.25">
      <c r="A88" s="43">
        <v>24</v>
      </c>
      <c r="B88" s="44" t="s">
        <v>418</v>
      </c>
      <c r="C88" s="44" t="s">
        <v>31</v>
      </c>
      <c r="D88" s="45" t="s">
        <v>42</v>
      </c>
      <c r="E88" s="45"/>
      <c r="F88" s="45" t="s">
        <v>42</v>
      </c>
      <c r="G88" s="45"/>
      <c r="H88" s="45" t="s">
        <v>42</v>
      </c>
      <c r="I88" s="45" t="s">
        <v>42</v>
      </c>
      <c r="J88" s="45"/>
      <c r="K88" s="45" t="s">
        <v>42</v>
      </c>
      <c r="L88" s="45" t="s">
        <v>42</v>
      </c>
      <c r="M88" s="45" t="s">
        <v>42</v>
      </c>
      <c r="N88" s="45"/>
      <c r="O88" s="45" t="s">
        <v>42</v>
      </c>
      <c r="P88" s="45"/>
      <c r="Q88" s="45" t="s">
        <v>42</v>
      </c>
      <c r="R88" s="45"/>
      <c r="S88" s="45">
        <v>9</v>
      </c>
      <c r="T88" s="27"/>
      <c r="U88" s="27"/>
      <c r="V88" s="27"/>
    </row>
    <row r="89" spans="1:22" s="26" customFormat="1" x14ac:dyDescent="0.25">
      <c r="A89" s="19">
        <v>25</v>
      </c>
      <c r="B89" s="26" t="s">
        <v>62</v>
      </c>
      <c r="C89" s="26" t="s">
        <v>22</v>
      </c>
      <c r="D89" s="27"/>
      <c r="E89" s="27"/>
      <c r="F89" s="27"/>
      <c r="G89" s="27"/>
      <c r="H89" s="27"/>
      <c r="I89" s="27" t="s">
        <v>42</v>
      </c>
      <c r="J89" s="27"/>
      <c r="K89" s="27"/>
      <c r="L89" s="27"/>
      <c r="M89" s="27"/>
      <c r="N89" s="27"/>
      <c r="O89" s="27" t="s">
        <v>42</v>
      </c>
      <c r="P89" s="27"/>
      <c r="Q89" s="27"/>
      <c r="R89" s="27"/>
      <c r="S89" s="27">
        <v>2</v>
      </c>
      <c r="T89" s="27"/>
      <c r="U89" s="27"/>
      <c r="V89" s="27"/>
    </row>
    <row r="90" spans="1:22" s="26" customFormat="1" x14ac:dyDescent="0.25">
      <c r="A90" s="19">
        <v>26</v>
      </c>
      <c r="B90" s="26" t="s">
        <v>29</v>
      </c>
      <c r="C90" s="26" t="s">
        <v>30</v>
      </c>
      <c r="D90" s="27"/>
      <c r="E90" s="27" t="s">
        <v>42</v>
      </c>
      <c r="F90" s="27" t="s">
        <v>42</v>
      </c>
      <c r="G90" s="27" t="s">
        <v>42</v>
      </c>
      <c r="H90" s="27" t="s">
        <v>42</v>
      </c>
      <c r="I90" s="27" t="s">
        <v>42</v>
      </c>
      <c r="J90" s="27"/>
      <c r="K90" s="27" t="s">
        <v>42</v>
      </c>
      <c r="L90" s="27"/>
      <c r="M90" s="27"/>
      <c r="N90" s="27"/>
      <c r="O90" s="27"/>
      <c r="P90" s="27"/>
      <c r="Q90" s="27"/>
      <c r="R90" s="27"/>
      <c r="S90" s="27">
        <v>6</v>
      </c>
      <c r="T90" s="27"/>
      <c r="U90" s="27"/>
      <c r="V90" s="27"/>
    </row>
    <row r="91" spans="1:22" s="26" customFormat="1" x14ac:dyDescent="0.25">
      <c r="A91" s="43">
        <v>27</v>
      </c>
      <c r="B91" s="44" t="s">
        <v>525</v>
      </c>
      <c r="C91" s="44" t="s">
        <v>30</v>
      </c>
      <c r="D91" s="45"/>
      <c r="E91" s="45" t="s">
        <v>42</v>
      </c>
      <c r="F91" s="45" t="s">
        <v>42</v>
      </c>
      <c r="G91" s="45"/>
      <c r="H91" s="45" t="s">
        <v>42</v>
      </c>
      <c r="I91" s="45" t="s">
        <v>42</v>
      </c>
      <c r="J91" s="45"/>
      <c r="K91" s="45" t="s">
        <v>42</v>
      </c>
      <c r="L91" s="45" t="s">
        <v>42</v>
      </c>
      <c r="M91" s="45" t="s">
        <v>42</v>
      </c>
      <c r="N91" s="45"/>
      <c r="O91" s="45" t="s">
        <v>42</v>
      </c>
      <c r="P91" s="45"/>
      <c r="Q91" s="45"/>
      <c r="R91" s="45"/>
      <c r="S91" s="45">
        <v>8</v>
      </c>
      <c r="T91" s="27"/>
      <c r="U91" s="27"/>
      <c r="V91" s="27"/>
    </row>
    <row r="92" spans="1:22" s="26" customFormat="1" x14ac:dyDescent="0.25">
      <c r="A92" s="19">
        <v>28</v>
      </c>
      <c r="B92" s="26" t="s">
        <v>531</v>
      </c>
      <c r="C92" s="26" t="s">
        <v>21</v>
      </c>
      <c r="D92" s="27" t="s">
        <v>42</v>
      </c>
      <c r="E92" s="27" t="s">
        <v>42</v>
      </c>
      <c r="F92" s="27" t="s">
        <v>42</v>
      </c>
      <c r="G92" s="27"/>
      <c r="H92" s="27"/>
      <c r="I92" s="27"/>
      <c r="J92" s="27"/>
      <c r="K92" s="27"/>
      <c r="L92" s="27"/>
      <c r="M92" s="27"/>
      <c r="N92" s="27" t="s">
        <v>42</v>
      </c>
      <c r="O92" s="27"/>
      <c r="P92" s="27"/>
      <c r="Q92" s="27"/>
      <c r="R92" s="27"/>
      <c r="S92" s="27">
        <v>4</v>
      </c>
      <c r="T92" s="27"/>
      <c r="U92" s="27"/>
      <c r="V92" s="27"/>
    </row>
    <row r="93" spans="1:22" s="26" customFormat="1" x14ac:dyDescent="0.25">
      <c r="A93" s="19">
        <v>29</v>
      </c>
      <c r="B93" s="26" t="s">
        <v>523</v>
      </c>
      <c r="C93" s="26" t="s">
        <v>22</v>
      </c>
      <c r="D93" s="27"/>
      <c r="E93" s="27" t="s">
        <v>42</v>
      </c>
      <c r="F93" s="27" t="s">
        <v>42</v>
      </c>
      <c r="G93" s="27"/>
      <c r="H93" s="27"/>
      <c r="I93" s="27" t="s">
        <v>42</v>
      </c>
      <c r="J93" s="27"/>
      <c r="K93" s="27"/>
      <c r="L93" s="27"/>
      <c r="M93" s="27"/>
      <c r="N93" s="27"/>
      <c r="O93" s="27"/>
      <c r="P93" s="27"/>
      <c r="Q93" s="27"/>
      <c r="R93" s="27"/>
      <c r="S93" s="27">
        <v>3</v>
      </c>
      <c r="T93" s="27"/>
      <c r="U93" s="27"/>
      <c r="V93" s="27"/>
    </row>
    <row r="94" spans="1:22" s="26" customFormat="1" x14ac:dyDescent="0.25">
      <c r="A94" s="19">
        <v>30</v>
      </c>
      <c r="B94" s="26" t="s">
        <v>417</v>
      </c>
      <c r="C94" s="26" t="s">
        <v>21</v>
      </c>
      <c r="D94" s="27" t="s">
        <v>42</v>
      </c>
      <c r="E94" s="27" t="s">
        <v>42</v>
      </c>
      <c r="F94" s="27" t="s">
        <v>42</v>
      </c>
      <c r="G94" s="27" t="s">
        <v>42</v>
      </c>
      <c r="H94" s="27" t="s">
        <v>42</v>
      </c>
      <c r="I94" s="27"/>
      <c r="J94" s="27"/>
      <c r="K94" s="27"/>
      <c r="L94" s="27"/>
      <c r="M94" s="27"/>
      <c r="N94" s="27" t="s">
        <v>42</v>
      </c>
      <c r="O94" s="27"/>
      <c r="P94" s="27"/>
      <c r="Q94" s="27"/>
      <c r="R94" s="27"/>
      <c r="S94" s="27">
        <v>6</v>
      </c>
      <c r="T94" s="27"/>
      <c r="U94" s="27"/>
      <c r="V94" s="27"/>
    </row>
    <row r="95" spans="1:22" s="26" customFormat="1" x14ac:dyDescent="0.25">
      <c r="A95" s="19">
        <v>31</v>
      </c>
      <c r="B95" s="26" t="s">
        <v>421</v>
      </c>
      <c r="C95" s="26" t="s">
        <v>31</v>
      </c>
      <c r="D95" s="27" t="s">
        <v>42</v>
      </c>
      <c r="E95" s="27" t="s">
        <v>42</v>
      </c>
      <c r="F95" s="27"/>
      <c r="G95" s="27"/>
      <c r="H95" s="27"/>
      <c r="I95" s="27"/>
      <c r="J95" s="27"/>
      <c r="K95" s="27" t="s">
        <v>42</v>
      </c>
      <c r="L95" s="27" t="s">
        <v>42</v>
      </c>
      <c r="M95" s="27"/>
      <c r="N95" s="27" t="s">
        <v>42</v>
      </c>
      <c r="O95" s="27"/>
      <c r="P95" s="27"/>
      <c r="Q95" s="27"/>
      <c r="R95" s="27"/>
      <c r="S95" s="27">
        <v>5</v>
      </c>
      <c r="T95" s="27"/>
      <c r="U95" s="27"/>
      <c r="V95" s="27"/>
    </row>
    <row r="96" spans="1:22" s="26" customFormat="1" x14ac:dyDescent="0.25">
      <c r="A96" s="19">
        <v>32</v>
      </c>
      <c r="B96" s="26" t="s">
        <v>58</v>
      </c>
      <c r="C96" s="26" t="s">
        <v>22</v>
      </c>
      <c r="D96" s="27" t="s">
        <v>42</v>
      </c>
      <c r="E96" s="27"/>
      <c r="F96" s="27"/>
      <c r="G96" s="27"/>
      <c r="H96" s="27"/>
      <c r="I96" s="27" t="s">
        <v>42</v>
      </c>
      <c r="J96" s="27"/>
      <c r="K96" s="27"/>
      <c r="L96" s="27"/>
      <c r="M96" s="27"/>
      <c r="N96" s="27"/>
      <c r="O96" s="27"/>
      <c r="P96" s="27"/>
      <c r="Q96" s="27"/>
      <c r="R96" s="27"/>
      <c r="S96" s="27">
        <v>2</v>
      </c>
      <c r="T96" s="27"/>
      <c r="U96" s="27"/>
      <c r="V96" s="27"/>
    </row>
    <row r="97" spans="1:22" s="26" customFormat="1" x14ac:dyDescent="0.25">
      <c r="A97" s="19">
        <v>33</v>
      </c>
      <c r="B97" s="26" t="s">
        <v>616</v>
      </c>
      <c r="C97" s="26" t="s">
        <v>22</v>
      </c>
      <c r="D97" s="27"/>
      <c r="E97" s="27"/>
      <c r="F97" s="27"/>
      <c r="G97" s="27"/>
      <c r="H97" s="27"/>
      <c r="I97" s="27"/>
      <c r="J97" s="27"/>
      <c r="K97" s="27"/>
      <c r="L97" s="27" t="s">
        <v>42</v>
      </c>
      <c r="M97" s="27"/>
      <c r="N97" s="27"/>
      <c r="O97" s="27" t="s">
        <v>42</v>
      </c>
      <c r="P97" s="27"/>
      <c r="Q97" s="27"/>
      <c r="R97" s="27"/>
      <c r="S97" s="27">
        <v>2</v>
      </c>
      <c r="T97" s="27"/>
      <c r="U97" s="27"/>
      <c r="V97" s="27"/>
    </row>
    <row r="98" spans="1:22" s="26" customFormat="1" x14ac:dyDescent="0.25">
      <c r="A98" s="19">
        <v>34</v>
      </c>
      <c r="B98" s="26" t="s">
        <v>690</v>
      </c>
      <c r="C98" s="26" t="s">
        <v>19</v>
      </c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 t="s">
        <v>42</v>
      </c>
      <c r="S98" s="27">
        <v>1</v>
      </c>
      <c r="T98" s="27"/>
      <c r="U98" s="27"/>
      <c r="V98" s="27"/>
    </row>
    <row r="99" spans="1:22" s="26" customFormat="1" x14ac:dyDescent="0.25">
      <c r="A99" s="19">
        <v>35</v>
      </c>
      <c r="B99" s="26" t="s">
        <v>69</v>
      </c>
      <c r="C99" s="26" t="s">
        <v>22</v>
      </c>
      <c r="D99" s="27"/>
      <c r="E99" s="27" t="s">
        <v>42</v>
      </c>
      <c r="F99" s="27"/>
      <c r="G99" s="27"/>
      <c r="H99" s="27"/>
      <c r="I99" s="27" t="s">
        <v>42</v>
      </c>
      <c r="J99" s="27"/>
      <c r="K99" s="27" t="s">
        <v>42</v>
      </c>
      <c r="L99" s="27" t="s">
        <v>42</v>
      </c>
      <c r="M99" s="27"/>
      <c r="N99" s="27" t="s">
        <v>42</v>
      </c>
      <c r="O99" s="27"/>
      <c r="P99" s="27"/>
      <c r="Q99" s="27"/>
      <c r="R99" s="27"/>
      <c r="S99" s="27">
        <v>5</v>
      </c>
      <c r="T99" s="27"/>
      <c r="U99" s="27"/>
      <c r="V99" s="27"/>
    </row>
    <row r="100" spans="1:22" s="26" customFormat="1" x14ac:dyDescent="0.25">
      <c r="A100" s="19">
        <v>36</v>
      </c>
      <c r="B100" s="26" t="s">
        <v>50</v>
      </c>
      <c r="C100" s="26" t="s">
        <v>30</v>
      </c>
      <c r="D100" s="27"/>
      <c r="E100" s="27" t="s">
        <v>42</v>
      </c>
      <c r="F100" s="27"/>
      <c r="G100" s="27"/>
      <c r="H100" s="27"/>
      <c r="I100" s="27" t="s">
        <v>42</v>
      </c>
      <c r="J100" s="27"/>
      <c r="K100" s="27"/>
      <c r="L100" s="27" t="s">
        <v>42</v>
      </c>
      <c r="M100" s="27" t="s">
        <v>42</v>
      </c>
      <c r="N100" s="27" t="s">
        <v>42</v>
      </c>
      <c r="O100" s="27"/>
      <c r="P100" s="27"/>
      <c r="Q100" s="27" t="s">
        <v>42</v>
      </c>
      <c r="R100" s="27"/>
      <c r="S100" s="27">
        <v>6</v>
      </c>
      <c r="T100" s="27"/>
      <c r="U100" s="27"/>
      <c r="V100" s="27"/>
    </row>
    <row r="101" spans="1:22" s="26" customFormat="1" x14ac:dyDescent="0.25">
      <c r="A101" s="19">
        <v>37</v>
      </c>
      <c r="B101" s="26" t="s">
        <v>131</v>
      </c>
      <c r="C101" s="26" t="s">
        <v>31</v>
      </c>
      <c r="D101" s="27"/>
      <c r="E101" s="27" t="s">
        <v>42</v>
      </c>
      <c r="F101" s="27"/>
      <c r="G101" s="27"/>
      <c r="H101" s="27"/>
      <c r="I101" s="27"/>
      <c r="J101" s="27"/>
      <c r="K101" s="27" t="s">
        <v>42</v>
      </c>
      <c r="L101" s="27" t="s">
        <v>42</v>
      </c>
      <c r="M101" s="27" t="s">
        <v>42</v>
      </c>
      <c r="N101" s="27"/>
      <c r="O101" s="27" t="s">
        <v>42</v>
      </c>
      <c r="P101" s="27"/>
      <c r="Q101" s="27" t="s">
        <v>42</v>
      </c>
      <c r="R101" s="27"/>
      <c r="S101" s="27">
        <v>6</v>
      </c>
      <c r="T101" s="27"/>
      <c r="U101" s="27"/>
      <c r="V101" s="27"/>
    </row>
    <row r="102" spans="1:22" s="26" customFormat="1" x14ac:dyDescent="0.25">
      <c r="A102" s="19">
        <v>38</v>
      </c>
      <c r="B102" s="26" t="s">
        <v>53</v>
      </c>
      <c r="C102" s="26" t="s">
        <v>22</v>
      </c>
      <c r="D102" s="27"/>
      <c r="E102" s="27"/>
      <c r="F102" s="27"/>
      <c r="G102" s="27"/>
      <c r="H102" s="27"/>
      <c r="I102" s="27" t="s">
        <v>42</v>
      </c>
      <c r="J102" s="27"/>
      <c r="K102" s="27"/>
      <c r="L102" s="27"/>
      <c r="M102" s="27"/>
      <c r="N102" s="27"/>
      <c r="O102" s="27" t="s">
        <v>42</v>
      </c>
      <c r="P102" s="27"/>
      <c r="Q102" s="27"/>
      <c r="R102" s="27"/>
      <c r="S102" s="27">
        <v>2</v>
      </c>
      <c r="T102" s="27"/>
      <c r="U102" s="27"/>
      <c r="V102" s="27"/>
    </row>
    <row r="103" spans="1:22" s="26" customFormat="1" x14ac:dyDescent="0.25">
      <c r="A103" s="19">
        <v>39</v>
      </c>
      <c r="B103" s="26" t="s">
        <v>684</v>
      </c>
      <c r="C103" s="26" t="s">
        <v>22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42</v>
      </c>
      <c r="R103" s="27"/>
      <c r="S103" s="27">
        <v>1</v>
      </c>
      <c r="T103" s="27"/>
      <c r="U103" s="27"/>
      <c r="V103" s="27"/>
    </row>
    <row r="104" spans="1:22" s="26" customFormat="1" x14ac:dyDescent="0.25">
      <c r="A104" s="19">
        <v>40</v>
      </c>
      <c r="B104" s="26" t="s">
        <v>78</v>
      </c>
      <c r="C104" s="26" t="s">
        <v>30</v>
      </c>
      <c r="D104" s="27"/>
      <c r="E104" s="27"/>
      <c r="F104" s="27" t="s">
        <v>42</v>
      </c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>
        <v>1</v>
      </c>
      <c r="T104" s="27"/>
      <c r="U104" s="27"/>
      <c r="V104" s="27"/>
    </row>
    <row r="105" spans="1:22" s="26" customFormat="1" x14ac:dyDescent="0.25">
      <c r="A105" s="43">
        <v>41</v>
      </c>
      <c r="B105" s="44" t="s">
        <v>79</v>
      </c>
      <c r="C105" s="44" t="s">
        <v>30</v>
      </c>
      <c r="D105" s="45" t="s">
        <v>42</v>
      </c>
      <c r="E105" s="45" t="s">
        <v>42</v>
      </c>
      <c r="F105" s="45" t="s">
        <v>42</v>
      </c>
      <c r="G105" s="45"/>
      <c r="H105" s="45"/>
      <c r="I105" s="45" t="s">
        <v>42</v>
      </c>
      <c r="J105" s="45"/>
      <c r="K105" s="45"/>
      <c r="L105" s="45" t="s">
        <v>42</v>
      </c>
      <c r="M105" s="45" t="s">
        <v>42</v>
      </c>
      <c r="N105" s="45" t="s">
        <v>42</v>
      </c>
      <c r="O105" s="45" t="s">
        <v>42</v>
      </c>
      <c r="P105" s="45"/>
      <c r="Q105" s="45"/>
      <c r="R105" s="45"/>
      <c r="S105" s="45">
        <v>8</v>
      </c>
      <c r="T105" s="27"/>
      <c r="U105" s="27"/>
      <c r="V105" s="27"/>
    </row>
    <row r="106" spans="1:22" s="26" customFormat="1" x14ac:dyDescent="0.25">
      <c r="A106" s="19">
        <v>42</v>
      </c>
      <c r="B106" s="26" t="s">
        <v>52</v>
      </c>
      <c r="C106" s="26" t="s">
        <v>19</v>
      </c>
      <c r="D106" s="27"/>
      <c r="E106" s="27"/>
      <c r="F106" s="27"/>
      <c r="G106" s="27" t="s">
        <v>42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>
        <v>1</v>
      </c>
      <c r="T106" s="27"/>
      <c r="U106" s="27"/>
      <c r="V106" s="27"/>
    </row>
    <row r="107" spans="1:22" s="26" customFormat="1" x14ac:dyDescent="0.25">
      <c r="A107" s="19">
        <v>43</v>
      </c>
      <c r="B107" s="26" t="s">
        <v>570</v>
      </c>
      <c r="C107" s="26" t="s">
        <v>71</v>
      </c>
      <c r="D107" s="27"/>
      <c r="E107" s="27"/>
      <c r="F107" s="27"/>
      <c r="G107" s="27"/>
      <c r="H107" s="27"/>
      <c r="I107" s="27" t="s">
        <v>42</v>
      </c>
      <c r="J107" s="27"/>
      <c r="K107" s="27"/>
      <c r="L107" s="27" t="s">
        <v>42</v>
      </c>
      <c r="M107" s="27"/>
      <c r="N107" s="27"/>
      <c r="O107" s="27"/>
      <c r="P107" s="27"/>
      <c r="Q107" s="27"/>
      <c r="R107" s="27"/>
      <c r="S107" s="27">
        <v>2</v>
      </c>
      <c r="T107" s="27"/>
      <c r="U107" s="27"/>
      <c r="V107" s="27"/>
    </row>
    <row r="108" spans="1:22" s="26" customFormat="1" x14ac:dyDescent="0.25">
      <c r="A108" s="19">
        <v>44</v>
      </c>
      <c r="B108" s="26" t="s">
        <v>592</v>
      </c>
      <c r="C108" s="26" t="s">
        <v>19</v>
      </c>
      <c r="D108" s="27"/>
      <c r="E108" s="27"/>
      <c r="F108" s="27"/>
      <c r="G108" s="27" t="s">
        <v>42</v>
      </c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>
        <v>1</v>
      </c>
      <c r="T108" s="27"/>
      <c r="U108" s="27"/>
      <c r="V108" s="27"/>
    </row>
    <row r="109" spans="1:22" s="26" customFormat="1" x14ac:dyDescent="0.25">
      <c r="A109" s="19">
        <v>45</v>
      </c>
      <c r="B109" s="26" t="s">
        <v>422</v>
      </c>
      <c r="C109" s="26" t="s">
        <v>22</v>
      </c>
      <c r="D109" s="27" t="s">
        <v>42</v>
      </c>
      <c r="E109" s="27"/>
      <c r="F109" s="27"/>
      <c r="G109" s="27"/>
      <c r="H109" s="27"/>
      <c r="I109" s="27" t="s">
        <v>42</v>
      </c>
      <c r="J109" s="27"/>
      <c r="K109" s="27"/>
      <c r="L109" s="27"/>
      <c r="M109" s="27"/>
      <c r="N109" s="27"/>
      <c r="O109" s="27" t="s">
        <v>42</v>
      </c>
      <c r="P109" s="27"/>
      <c r="Q109" s="27" t="s">
        <v>42</v>
      </c>
      <c r="R109" s="27"/>
      <c r="S109" s="27">
        <v>4</v>
      </c>
      <c r="T109" s="27"/>
      <c r="U109" s="27"/>
      <c r="V109" s="27"/>
    </row>
    <row r="110" spans="1:22" s="26" customFormat="1" x14ac:dyDescent="0.25">
      <c r="A110" s="19">
        <v>46</v>
      </c>
      <c r="B110" s="26" t="s">
        <v>45</v>
      </c>
      <c r="C110" s="26" t="s">
        <v>22</v>
      </c>
      <c r="D110" s="27"/>
      <c r="E110" s="27" t="s">
        <v>42</v>
      </c>
      <c r="F110" s="27" t="s">
        <v>42</v>
      </c>
      <c r="G110" s="27" t="s">
        <v>42</v>
      </c>
      <c r="H110" s="27"/>
      <c r="I110" s="27"/>
      <c r="J110" s="27"/>
      <c r="K110" s="27"/>
      <c r="L110" s="27"/>
      <c r="M110" s="27" t="s">
        <v>42</v>
      </c>
      <c r="N110" s="27" t="s">
        <v>42</v>
      </c>
      <c r="O110" s="27"/>
      <c r="P110" s="27"/>
      <c r="Q110" s="27"/>
      <c r="R110" s="27" t="s">
        <v>42</v>
      </c>
      <c r="S110" s="27">
        <v>6</v>
      </c>
      <c r="T110" s="27"/>
      <c r="U110" s="27"/>
      <c r="V110" s="27"/>
    </row>
    <row r="111" spans="1:22" s="26" customFormat="1" x14ac:dyDescent="0.25">
      <c r="A111" s="19">
        <v>47</v>
      </c>
      <c r="B111" s="26" t="s">
        <v>32</v>
      </c>
      <c r="C111" s="26" t="s">
        <v>30</v>
      </c>
      <c r="D111" s="27" t="s">
        <v>42</v>
      </c>
      <c r="E111" s="27" t="s">
        <v>42</v>
      </c>
      <c r="F111" s="27" t="s">
        <v>42</v>
      </c>
      <c r="G111" s="27"/>
      <c r="H111" s="27"/>
      <c r="I111" s="27" t="s">
        <v>42</v>
      </c>
      <c r="J111" s="27"/>
      <c r="K111" s="27"/>
      <c r="L111" s="27"/>
      <c r="M111" s="27"/>
      <c r="N111" s="27"/>
      <c r="O111" s="27"/>
      <c r="P111" s="27"/>
      <c r="Q111" s="27"/>
      <c r="R111" s="27"/>
      <c r="S111" s="27">
        <v>4</v>
      </c>
      <c r="T111" s="27"/>
      <c r="U111" s="27"/>
      <c r="V111" s="27"/>
    </row>
    <row r="112" spans="1:22" s="26" customFormat="1" x14ac:dyDescent="0.25">
      <c r="A112" s="19">
        <v>48</v>
      </c>
      <c r="B112" s="26" t="s">
        <v>77</v>
      </c>
      <c r="C112" s="26" t="s">
        <v>30</v>
      </c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 t="s">
        <v>42</v>
      </c>
      <c r="O112" s="27"/>
      <c r="P112" s="27"/>
      <c r="Q112" s="27"/>
      <c r="R112" s="27"/>
      <c r="S112" s="27">
        <v>1</v>
      </c>
      <c r="T112" s="27"/>
      <c r="U112" s="27"/>
      <c r="V112" s="27"/>
    </row>
    <row r="113" spans="1:22" s="26" customFormat="1" x14ac:dyDescent="0.25">
      <c r="A113" s="43">
        <v>49</v>
      </c>
      <c r="B113" s="44" t="s">
        <v>38</v>
      </c>
      <c r="C113" s="44" t="s">
        <v>22</v>
      </c>
      <c r="D113" s="45" t="s">
        <v>42</v>
      </c>
      <c r="E113" s="45"/>
      <c r="F113" s="45" t="s">
        <v>42</v>
      </c>
      <c r="G113" s="45"/>
      <c r="H113" s="45" t="s">
        <v>42</v>
      </c>
      <c r="I113" s="45" t="s">
        <v>42</v>
      </c>
      <c r="J113" s="45"/>
      <c r="K113" s="45" t="s">
        <v>42</v>
      </c>
      <c r="L113" s="45" t="s">
        <v>42</v>
      </c>
      <c r="M113" s="45" t="s">
        <v>42</v>
      </c>
      <c r="N113" s="45" t="s">
        <v>42</v>
      </c>
      <c r="O113" s="45" t="s">
        <v>42</v>
      </c>
      <c r="P113" s="45"/>
      <c r="Q113" s="45"/>
      <c r="R113" s="45" t="s">
        <v>42</v>
      </c>
      <c r="S113" s="45">
        <v>10</v>
      </c>
      <c r="T113" s="27"/>
      <c r="U113" s="27"/>
      <c r="V113" s="27"/>
    </row>
    <row r="114" spans="1:22" s="26" customFormat="1" x14ac:dyDescent="0.25">
      <c r="A114" s="19">
        <v>50</v>
      </c>
      <c r="B114" s="26" t="s">
        <v>536</v>
      </c>
      <c r="C114" s="26" t="s">
        <v>22</v>
      </c>
      <c r="D114" s="27"/>
      <c r="E114" s="27"/>
      <c r="F114" s="27" t="s">
        <v>42</v>
      </c>
      <c r="G114" s="27"/>
      <c r="H114" s="27"/>
      <c r="I114" s="27" t="s">
        <v>42</v>
      </c>
      <c r="J114" s="27"/>
      <c r="K114" s="27"/>
      <c r="L114" s="27" t="s">
        <v>42</v>
      </c>
      <c r="M114" s="27"/>
      <c r="N114" s="27" t="s">
        <v>42</v>
      </c>
      <c r="O114" s="27"/>
      <c r="P114" s="27"/>
      <c r="Q114" s="27" t="s">
        <v>42</v>
      </c>
      <c r="R114" s="27" t="s">
        <v>42</v>
      </c>
      <c r="S114" s="27">
        <v>6</v>
      </c>
      <c r="T114" s="27"/>
      <c r="U114" s="27"/>
      <c r="V114" s="27"/>
    </row>
    <row r="115" spans="1:22" s="26" customFormat="1" x14ac:dyDescent="0.25">
      <c r="A115" s="19">
        <v>51</v>
      </c>
      <c r="B115" s="26" t="s">
        <v>65</v>
      </c>
      <c r="C115" s="26" t="s">
        <v>30</v>
      </c>
      <c r="D115" s="27"/>
      <c r="E115" s="27"/>
      <c r="F115" s="27" t="s">
        <v>42</v>
      </c>
      <c r="G115" s="27"/>
      <c r="H115" s="27"/>
      <c r="I115" s="27"/>
      <c r="J115" s="27"/>
      <c r="K115" s="27"/>
      <c r="L115" s="27"/>
      <c r="M115" s="27" t="s">
        <v>42</v>
      </c>
      <c r="N115" s="27"/>
      <c r="O115" s="27"/>
      <c r="P115" s="27"/>
      <c r="Q115" s="27"/>
      <c r="R115" s="27"/>
      <c r="S115" s="27">
        <v>2</v>
      </c>
      <c r="T115" s="27"/>
      <c r="U115" s="27"/>
      <c r="V115" s="27"/>
    </row>
    <row r="116" spans="1:22" s="26" customFormat="1" x14ac:dyDescent="0.25">
      <c r="A116" s="19">
        <v>52</v>
      </c>
      <c r="B116" s="26" t="s">
        <v>66</v>
      </c>
      <c r="C116" s="26" t="s">
        <v>30</v>
      </c>
      <c r="D116" s="27"/>
      <c r="E116" s="27"/>
      <c r="F116" s="27" t="s">
        <v>42</v>
      </c>
      <c r="G116" s="27"/>
      <c r="H116" s="27"/>
      <c r="I116" s="27"/>
      <c r="J116" s="27"/>
      <c r="K116" s="27" t="s">
        <v>42</v>
      </c>
      <c r="L116" s="27"/>
      <c r="M116" s="27" t="s">
        <v>42</v>
      </c>
      <c r="N116" s="27"/>
      <c r="O116" s="27"/>
      <c r="P116" s="27"/>
      <c r="Q116" s="27"/>
      <c r="R116" s="27"/>
      <c r="S116" s="27">
        <v>3</v>
      </c>
      <c r="T116" s="27"/>
      <c r="U116" s="27"/>
      <c r="V116" s="27"/>
    </row>
    <row r="117" spans="1:22" s="26" customFormat="1" x14ac:dyDescent="0.25">
      <c r="A117" s="19">
        <v>53</v>
      </c>
      <c r="B117" s="26" t="s">
        <v>614</v>
      </c>
      <c r="C117" s="26" t="s">
        <v>31</v>
      </c>
      <c r="D117" s="27"/>
      <c r="E117" s="27"/>
      <c r="F117" s="27"/>
      <c r="G117" s="27"/>
      <c r="H117" s="27"/>
      <c r="I117" s="27"/>
      <c r="J117" s="27"/>
      <c r="K117" s="27"/>
      <c r="L117" s="27" t="s">
        <v>42</v>
      </c>
      <c r="M117" s="27" t="s">
        <v>42</v>
      </c>
      <c r="N117" s="27"/>
      <c r="O117" s="27" t="s">
        <v>42</v>
      </c>
      <c r="P117" s="27"/>
      <c r="Q117" s="27" t="s">
        <v>42</v>
      </c>
      <c r="R117" s="27"/>
      <c r="S117" s="27">
        <v>4</v>
      </c>
      <c r="T117" s="27"/>
      <c r="U117" s="27"/>
      <c r="V117" s="27"/>
    </row>
    <row r="118" spans="1:22" s="26" customFormat="1" x14ac:dyDescent="0.25">
      <c r="A118" s="19">
        <v>54</v>
      </c>
      <c r="B118" s="26" t="s">
        <v>60</v>
      </c>
      <c r="C118" s="26" t="s">
        <v>30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 t="s">
        <v>42</v>
      </c>
      <c r="N118" s="27" t="s">
        <v>42</v>
      </c>
      <c r="O118" s="27"/>
      <c r="P118" s="27"/>
      <c r="Q118" s="27"/>
      <c r="R118" s="27"/>
      <c r="S118" s="27">
        <v>2</v>
      </c>
      <c r="T118" s="27"/>
      <c r="U118" s="27"/>
      <c r="V118" s="27"/>
    </row>
    <row r="119" spans="1:22" s="26" customFormat="1" x14ac:dyDescent="0.25">
      <c r="A119" s="19">
        <v>55</v>
      </c>
      <c r="B119" s="26" t="s">
        <v>41</v>
      </c>
      <c r="C119" s="26" t="s">
        <v>30</v>
      </c>
      <c r="D119" s="27"/>
      <c r="E119" s="27"/>
      <c r="F119" s="27" t="s">
        <v>42</v>
      </c>
      <c r="G119" s="27"/>
      <c r="H119" s="27"/>
      <c r="I119" s="27" t="s">
        <v>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>
        <v>2</v>
      </c>
      <c r="T119" s="27"/>
      <c r="U119" s="27"/>
      <c r="V119" s="27"/>
    </row>
    <row r="120" spans="1:22" s="26" customFormat="1" x14ac:dyDescent="0.25">
      <c r="A120" s="19">
        <v>56</v>
      </c>
      <c r="B120" s="26" t="s">
        <v>40</v>
      </c>
      <c r="C120" s="26" t="s">
        <v>25</v>
      </c>
      <c r="D120" s="27" t="s">
        <v>42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 t="s">
        <v>42</v>
      </c>
      <c r="P120" s="27"/>
      <c r="Q120" s="27"/>
      <c r="R120" s="27" t="s">
        <v>42</v>
      </c>
      <c r="S120" s="27">
        <v>3</v>
      </c>
      <c r="T120" s="27"/>
      <c r="U120" s="27"/>
      <c r="V120" s="27"/>
    </row>
    <row r="121" spans="1:22" s="26" customFormat="1" x14ac:dyDescent="0.25">
      <c r="A121" s="19">
        <v>57</v>
      </c>
      <c r="B121" s="26" t="s">
        <v>36</v>
      </c>
      <c r="C121" s="26" t="s">
        <v>25</v>
      </c>
      <c r="D121" s="27"/>
      <c r="E121" s="27"/>
      <c r="F121" s="27"/>
      <c r="G121" s="27"/>
      <c r="H121" s="27"/>
      <c r="I121" s="27"/>
      <c r="J121" s="27"/>
      <c r="K121" s="27"/>
      <c r="L121" s="27"/>
      <c r="M121" s="27" t="s">
        <v>42</v>
      </c>
      <c r="N121" s="27"/>
      <c r="O121" s="27"/>
      <c r="P121" s="27"/>
      <c r="Q121" s="27"/>
      <c r="R121" s="27"/>
      <c r="S121" s="27">
        <v>1</v>
      </c>
      <c r="T121" s="27"/>
      <c r="U121" s="27"/>
      <c r="V121" s="27"/>
    </row>
    <row r="122" spans="1:22" s="26" customFormat="1" x14ac:dyDescent="0.25">
      <c r="A122" s="19">
        <v>58</v>
      </c>
      <c r="B122" s="26" t="s">
        <v>47</v>
      </c>
      <c r="C122" s="26" t="s">
        <v>30</v>
      </c>
      <c r="D122" s="27"/>
      <c r="E122" s="27"/>
      <c r="F122" s="27" t="s">
        <v>42</v>
      </c>
      <c r="G122" s="27"/>
      <c r="H122" s="27"/>
      <c r="I122" s="27" t="s">
        <v>42</v>
      </c>
      <c r="J122" s="27"/>
      <c r="K122" s="27" t="s">
        <v>42</v>
      </c>
      <c r="L122" s="27"/>
      <c r="M122" s="27" t="s">
        <v>42</v>
      </c>
      <c r="N122" s="27" t="s">
        <v>42</v>
      </c>
      <c r="O122" s="27"/>
      <c r="P122" s="27"/>
      <c r="Q122" s="27"/>
      <c r="R122" s="27"/>
      <c r="S122" s="27">
        <v>5</v>
      </c>
      <c r="T122" s="27"/>
      <c r="U122" s="27"/>
      <c r="V122" s="27"/>
    </row>
    <row r="123" spans="1:22" s="26" customFormat="1" x14ac:dyDescent="0.25">
      <c r="A123" s="19">
        <v>59</v>
      </c>
      <c r="B123" s="26" t="s">
        <v>573</v>
      </c>
      <c r="C123" s="26" t="s">
        <v>30</v>
      </c>
      <c r="D123" s="27"/>
      <c r="E123" s="27"/>
      <c r="F123" s="27"/>
      <c r="G123" s="27"/>
      <c r="H123" s="27"/>
      <c r="I123" s="27" t="s">
        <v>42</v>
      </c>
      <c r="J123" s="27"/>
      <c r="K123" s="27"/>
      <c r="L123" s="27" t="s">
        <v>42</v>
      </c>
      <c r="M123" s="27" t="s">
        <v>42</v>
      </c>
      <c r="N123" s="27" t="s">
        <v>42</v>
      </c>
      <c r="O123" s="27" t="s">
        <v>42</v>
      </c>
      <c r="P123" s="27"/>
      <c r="Q123" s="27"/>
      <c r="R123" s="27"/>
      <c r="S123" s="27">
        <v>5</v>
      </c>
      <c r="T123" s="27"/>
      <c r="U123" s="27"/>
      <c r="V123" s="27"/>
    </row>
    <row r="124" spans="1:22" s="26" customFormat="1" x14ac:dyDescent="0.25">
      <c r="A124" s="19">
        <v>60</v>
      </c>
      <c r="B124" s="26" t="s">
        <v>63</v>
      </c>
      <c r="C124" s="26" t="s">
        <v>22</v>
      </c>
      <c r="D124" s="27"/>
      <c r="E124" s="27"/>
      <c r="F124" s="27" t="s">
        <v>42</v>
      </c>
      <c r="G124" s="27"/>
      <c r="H124" s="27"/>
      <c r="I124" s="27" t="s">
        <v>42</v>
      </c>
      <c r="J124" s="27"/>
      <c r="K124" s="27"/>
      <c r="L124" s="27" t="s">
        <v>42</v>
      </c>
      <c r="M124" s="27"/>
      <c r="N124" s="27" t="s">
        <v>42</v>
      </c>
      <c r="O124" s="27"/>
      <c r="P124" s="27"/>
      <c r="Q124" s="27" t="s">
        <v>42</v>
      </c>
      <c r="R124" s="27" t="s">
        <v>42</v>
      </c>
      <c r="S124" s="27">
        <v>6</v>
      </c>
      <c r="T124" s="27"/>
      <c r="U124" s="27"/>
      <c r="V124" s="27"/>
    </row>
    <row r="125" spans="1:22" s="26" customFormat="1" x14ac:dyDescent="0.25">
      <c r="A125" s="19">
        <v>61</v>
      </c>
      <c r="B125" s="26" t="s">
        <v>59</v>
      </c>
      <c r="C125" s="26" t="s">
        <v>22</v>
      </c>
      <c r="D125" s="27"/>
      <c r="E125" s="27" t="s">
        <v>42</v>
      </c>
      <c r="F125" s="27"/>
      <c r="G125" s="27"/>
      <c r="H125" s="27"/>
      <c r="I125" s="27" t="s">
        <v>42</v>
      </c>
      <c r="J125" s="27"/>
      <c r="K125" s="27"/>
      <c r="L125" s="27" t="s">
        <v>42</v>
      </c>
      <c r="M125" s="27" t="s">
        <v>42</v>
      </c>
      <c r="N125" s="27"/>
      <c r="O125" s="27" t="s">
        <v>42</v>
      </c>
      <c r="P125" s="27"/>
      <c r="Q125" s="27"/>
      <c r="R125" s="27"/>
      <c r="S125" s="27">
        <v>5</v>
      </c>
      <c r="T125" s="27"/>
      <c r="U125" s="27"/>
      <c r="V125" s="27"/>
    </row>
    <row r="126" spans="1:22" s="26" customFormat="1" x14ac:dyDescent="0.25">
      <c r="A126" s="19">
        <v>62</v>
      </c>
      <c r="B126" s="26" t="s">
        <v>530</v>
      </c>
      <c r="C126" s="26" t="s">
        <v>30</v>
      </c>
      <c r="D126" s="27"/>
      <c r="E126" s="27"/>
      <c r="F126" s="27" t="s">
        <v>42</v>
      </c>
      <c r="G126" s="27"/>
      <c r="H126" s="27"/>
      <c r="I126" s="27" t="s">
        <v>42</v>
      </c>
      <c r="J126" s="27"/>
      <c r="K126" s="27"/>
      <c r="L126" s="27"/>
      <c r="M126" s="27" t="s">
        <v>42</v>
      </c>
      <c r="N126" s="27"/>
      <c r="O126" s="27"/>
      <c r="P126" s="27"/>
      <c r="Q126" s="27"/>
      <c r="R126" s="27"/>
      <c r="S126" s="27">
        <v>3</v>
      </c>
      <c r="T126" s="27"/>
      <c r="U126" s="27"/>
      <c r="V126" s="27"/>
    </row>
    <row r="127" spans="1:22" s="26" customFormat="1" x14ac:dyDescent="0.25">
      <c r="A127" s="19">
        <v>63</v>
      </c>
      <c r="B127" s="26" t="s">
        <v>35</v>
      </c>
      <c r="C127" s="26" t="s">
        <v>25</v>
      </c>
      <c r="D127" s="27"/>
      <c r="E127" s="27"/>
      <c r="F127" s="27" t="s">
        <v>42</v>
      </c>
      <c r="G127" s="27"/>
      <c r="H127" s="27" t="s">
        <v>42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>
        <v>2</v>
      </c>
      <c r="T127" s="27"/>
      <c r="U127" s="27"/>
      <c r="V127" s="27"/>
    </row>
    <row r="128" spans="1:22" s="26" customFormat="1" x14ac:dyDescent="0.25">
      <c r="A128" s="19">
        <v>64</v>
      </c>
      <c r="B128" s="26" t="s">
        <v>695</v>
      </c>
      <c r="C128" s="26" t="s">
        <v>30</v>
      </c>
      <c r="D128" s="27"/>
      <c r="E128" s="27"/>
      <c r="F128" s="27"/>
      <c r="G128" s="27"/>
      <c r="H128" s="27"/>
      <c r="I128" s="27"/>
      <c r="J128" s="27"/>
      <c r="K128" s="27"/>
      <c r="L128" s="27"/>
      <c r="M128" s="27" t="s">
        <v>42</v>
      </c>
      <c r="N128" s="27"/>
      <c r="O128" s="27"/>
      <c r="P128" s="27"/>
      <c r="Q128" s="27"/>
      <c r="R128" s="27"/>
      <c r="S128" s="27">
        <v>1</v>
      </c>
      <c r="T128" s="27"/>
      <c r="U128" s="27"/>
      <c r="V128" s="27"/>
    </row>
    <row r="129" spans="1:22" s="26" customFormat="1" x14ac:dyDescent="0.25">
      <c r="A129" s="19">
        <v>65</v>
      </c>
      <c r="B129" s="26" t="s">
        <v>633</v>
      </c>
      <c r="C129" s="26" t="s">
        <v>30</v>
      </c>
      <c r="D129" s="27"/>
      <c r="E129" s="27"/>
      <c r="F129" s="27"/>
      <c r="G129" s="27"/>
      <c r="H129" s="27"/>
      <c r="I129" s="27"/>
      <c r="J129" s="27"/>
      <c r="K129" s="27" t="s">
        <v>42</v>
      </c>
      <c r="L129" s="27"/>
      <c r="M129" s="27" t="s">
        <v>42</v>
      </c>
      <c r="N129" s="27"/>
      <c r="O129" s="27"/>
      <c r="P129" s="27"/>
      <c r="Q129" s="27"/>
      <c r="R129" s="27" t="s">
        <v>42</v>
      </c>
      <c r="S129" s="27">
        <v>3</v>
      </c>
      <c r="T129" s="27"/>
      <c r="U129" s="27"/>
      <c r="V129" s="27"/>
    </row>
    <row r="130" spans="1:22" s="26" customFormat="1" x14ac:dyDescent="0.25">
      <c r="A130" s="19">
        <v>66</v>
      </c>
      <c r="B130" s="26" t="s">
        <v>655</v>
      </c>
      <c r="C130" s="26" t="s">
        <v>31</v>
      </c>
      <c r="D130" s="27"/>
      <c r="E130" s="27"/>
      <c r="F130" s="27"/>
      <c r="G130" s="27"/>
      <c r="H130" s="27"/>
      <c r="I130" s="27"/>
      <c r="J130" s="27"/>
      <c r="K130" s="27"/>
      <c r="L130" s="27"/>
      <c r="M130" s="27" t="s">
        <v>42</v>
      </c>
      <c r="N130" s="27" t="s">
        <v>42</v>
      </c>
      <c r="O130" s="27" t="s">
        <v>42</v>
      </c>
      <c r="P130" s="27"/>
      <c r="Q130" s="27"/>
      <c r="R130" s="27"/>
      <c r="S130" s="27">
        <v>3</v>
      </c>
      <c r="T130" s="27"/>
      <c r="U130" s="27"/>
      <c r="V130" s="27"/>
    </row>
    <row r="131" spans="1:22" s="26" customFormat="1" x14ac:dyDescent="0.25">
      <c r="A131" s="19">
        <v>67</v>
      </c>
      <c r="B131" s="26" t="s">
        <v>683</v>
      </c>
      <c r="C131" s="26" t="s">
        <v>22</v>
      </c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 t="s">
        <v>42</v>
      </c>
      <c r="R131" s="27" t="s">
        <v>42</v>
      </c>
      <c r="S131" s="27">
        <v>2</v>
      </c>
      <c r="T131" s="27"/>
      <c r="U131" s="27"/>
      <c r="V131" s="27"/>
    </row>
    <row r="132" spans="1:22" s="26" customFormat="1" x14ac:dyDescent="0.25">
      <c r="A132" s="19">
        <v>68</v>
      </c>
      <c r="B132" s="26" t="s">
        <v>569</v>
      </c>
      <c r="C132" s="26" t="s">
        <v>71</v>
      </c>
      <c r="D132" s="27"/>
      <c r="E132" s="27"/>
      <c r="F132" s="27"/>
      <c r="G132" s="27"/>
      <c r="H132" s="27"/>
      <c r="I132" s="27" t="s">
        <v>42</v>
      </c>
      <c r="J132" s="27"/>
      <c r="K132" s="27"/>
      <c r="L132" s="27" t="s">
        <v>42</v>
      </c>
      <c r="M132" s="27"/>
      <c r="N132" s="27"/>
      <c r="O132" s="27"/>
      <c r="P132" s="27"/>
      <c r="Q132" s="27"/>
      <c r="R132" s="27"/>
      <c r="S132" s="27">
        <v>2</v>
      </c>
      <c r="T132" s="27"/>
      <c r="U132" s="27"/>
      <c r="V132" s="27"/>
    </row>
    <row r="133" spans="1:22" s="26" customFormat="1" x14ac:dyDescent="0.25">
      <c r="A133" s="19">
        <v>69</v>
      </c>
      <c r="B133" s="26" t="s">
        <v>532</v>
      </c>
      <c r="C133" s="26" t="s">
        <v>71</v>
      </c>
      <c r="D133" s="27"/>
      <c r="E133" s="27"/>
      <c r="F133" s="27" t="s">
        <v>42</v>
      </c>
      <c r="G133" s="27"/>
      <c r="H133" s="27"/>
      <c r="I133" s="27"/>
      <c r="J133" s="27"/>
      <c r="K133" s="27"/>
      <c r="L133" s="27" t="s">
        <v>42</v>
      </c>
      <c r="M133" s="27"/>
      <c r="N133" s="27"/>
      <c r="O133" s="27"/>
      <c r="P133" s="27"/>
      <c r="Q133" s="27"/>
      <c r="R133" s="27"/>
      <c r="S133" s="27">
        <v>2</v>
      </c>
      <c r="T133" s="27"/>
      <c r="U133" s="27"/>
      <c r="V133" s="27"/>
    </row>
    <row r="134" spans="1:22" s="26" customFormat="1" x14ac:dyDescent="0.25">
      <c r="A134" s="19">
        <v>70</v>
      </c>
      <c r="B134" s="26" t="s">
        <v>534</v>
      </c>
      <c r="C134" s="26" t="s">
        <v>30</v>
      </c>
      <c r="D134" s="27"/>
      <c r="E134" s="27"/>
      <c r="F134" s="27" t="s">
        <v>535</v>
      </c>
      <c r="G134" s="27"/>
      <c r="H134" s="27"/>
      <c r="I134" s="27"/>
      <c r="J134" s="27"/>
      <c r="K134" s="27"/>
      <c r="L134" s="27"/>
      <c r="M134" s="27"/>
      <c r="N134" s="27" t="s">
        <v>42</v>
      </c>
      <c r="O134" s="27" t="s">
        <v>42</v>
      </c>
      <c r="P134" s="27"/>
      <c r="Q134" s="27"/>
      <c r="R134" s="27"/>
      <c r="S134" s="27">
        <v>3</v>
      </c>
      <c r="T134" s="27"/>
      <c r="U134" s="27"/>
      <c r="V134" s="27"/>
    </row>
    <row r="135" spans="1:22" s="26" customFormat="1" x14ac:dyDescent="0.25">
      <c r="A135" s="43">
        <v>71</v>
      </c>
      <c r="B135" s="44" t="s">
        <v>34</v>
      </c>
      <c r="C135" s="44" t="s">
        <v>22</v>
      </c>
      <c r="D135" s="45" t="s">
        <v>42</v>
      </c>
      <c r="E135" s="45"/>
      <c r="F135" s="45" t="s">
        <v>42</v>
      </c>
      <c r="G135" s="45"/>
      <c r="H135" s="45"/>
      <c r="I135" s="45" t="s">
        <v>42</v>
      </c>
      <c r="J135" s="45"/>
      <c r="K135" s="45" t="s">
        <v>42</v>
      </c>
      <c r="L135" s="45" t="s">
        <v>42</v>
      </c>
      <c r="M135" s="45"/>
      <c r="N135" s="45" t="s">
        <v>42</v>
      </c>
      <c r="O135" s="45" t="s">
        <v>42</v>
      </c>
      <c r="P135" s="45"/>
      <c r="Q135" s="45" t="s">
        <v>42</v>
      </c>
      <c r="R135" s="45"/>
      <c r="S135" s="45">
        <v>8</v>
      </c>
      <c r="T135" s="27"/>
      <c r="U135" s="27"/>
      <c r="V135" s="27"/>
    </row>
    <row r="136" spans="1:22" s="26" customFormat="1" x14ac:dyDescent="0.25">
      <c r="A136" s="43">
        <v>72</v>
      </c>
      <c r="B136" s="44" t="s">
        <v>76</v>
      </c>
      <c r="C136" s="44" t="s">
        <v>22</v>
      </c>
      <c r="D136" s="45" t="s">
        <v>42</v>
      </c>
      <c r="E136" s="45" t="s">
        <v>42</v>
      </c>
      <c r="F136" s="45" t="s">
        <v>42</v>
      </c>
      <c r="G136" s="45"/>
      <c r="H136" s="45" t="s">
        <v>42</v>
      </c>
      <c r="I136" s="45" t="s">
        <v>42</v>
      </c>
      <c r="J136" s="45"/>
      <c r="K136" s="45" t="s">
        <v>42</v>
      </c>
      <c r="L136" s="45" t="s">
        <v>42</v>
      </c>
      <c r="M136" s="45" t="s">
        <v>42</v>
      </c>
      <c r="N136" s="45" t="s">
        <v>42</v>
      </c>
      <c r="O136" s="45"/>
      <c r="P136" s="45"/>
      <c r="Q136" s="45" t="s">
        <v>42</v>
      </c>
      <c r="R136" s="45" t="s">
        <v>42</v>
      </c>
      <c r="S136" s="45">
        <v>11</v>
      </c>
      <c r="T136" s="27"/>
      <c r="U136" s="27"/>
      <c r="V136" s="27"/>
    </row>
    <row r="137" spans="1:22" s="26" customFormat="1" x14ac:dyDescent="0.25">
      <c r="A137" s="43">
        <v>73</v>
      </c>
      <c r="B137" s="44" t="s">
        <v>48</v>
      </c>
      <c r="C137" s="44" t="s">
        <v>30</v>
      </c>
      <c r="D137" s="45" t="s">
        <v>42</v>
      </c>
      <c r="E137" s="45" t="s">
        <v>42</v>
      </c>
      <c r="F137" s="45" t="s">
        <v>42</v>
      </c>
      <c r="G137" s="45"/>
      <c r="H137" s="45" t="s">
        <v>42</v>
      </c>
      <c r="I137" s="45" t="s">
        <v>42</v>
      </c>
      <c r="J137" s="45"/>
      <c r="K137" s="45" t="s">
        <v>42</v>
      </c>
      <c r="L137" s="45" t="s">
        <v>42</v>
      </c>
      <c r="M137" s="45" t="s">
        <v>42</v>
      </c>
      <c r="N137" s="45" t="s">
        <v>42</v>
      </c>
      <c r="O137" s="45" t="s">
        <v>42</v>
      </c>
      <c r="P137" s="45" t="s">
        <v>42</v>
      </c>
      <c r="Q137" s="45" t="s">
        <v>42</v>
      </c>
      <c r="R137" s="45" t="s">
        <v>42</v>
      </c>
      <c r="S137" s="45">
        <v>13</v>
      </c>
      <c r="T137" s="27"/>
      <c r="U137" s="27"/>
      <c r="V137" s="27"/>
    </row>
    <row r="138" spans="1:22" s="26" customFormat="1" x14ac:dyDescent="0.25">
      <c r="A138" s="19">
        <v>74</v>
      </c>
      <c r="B138" s="26" t="s">
        <v>130</v>
      </c>
      <c r="C138" s="26" t="s">
        <v>31</v>
      </c>
      <c r="D138" s="27"/>
      <c r="E138" s="27" t="s">
        <v>42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>
        <v>1</v>
      </c>
      <c r="T138" s="27"/>
      <c r="U138" s="27"/>
      <c r="V138" s="27"/>
    </row>
    <row r="139" spans="1:22" s="26" customFormat="1" x14ac:dyDescent="0.25">
      <c r="A139" s="19">
        <v>75</v>
      </c>
      <c r="B139" s="26" t="s">
        <v>524</v>
      </c>
      <c r="C139" s="26" t="s">
        <v>31</v>
      </c>
      <c r="D139" s="27"/>
      <c r="E139" s="27" t="s">
        <v>42</v>
      </c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>
        <v>1</v>
      </c>
      <c r="T139" s="27"/>
      <c r="U139" s="27"/>
      <c r="V139" s="27"/>
    </row>
    <row r="140" spans="1:22" s="26" customFormat="1" x14ac:dyDescent="0.25">
      <c r="A140" s="19">
        <v>76</v>
      </c>
      <c r="B140" s="26" t="s">
        <v>57</v>
      </c>
      <c r="C140" s="26" t="s">
        <v>22</v>
      </c>
      <c r="D140" s="27"/>
      <c r="E140" s="27"/>
      <c r="F140" s="27"/>
      <c r="G140" s="27"/>
      <c r="H140" s="27"/>
      <c r="I140" s="27" t="s">
        <v>42</v>
      </c>
      <c r="J140" s="27"/>
      <c r="K140" s="27" t="s">
        <v>42</v>
      </c>
      <c r="L140" s="27"/>
      <c r="M140" s="27"/>
      <c r="N140" s="27"/>
      <c r="O140" s="27" t="s">
        <v>42</v>
      </c>
      <c r="P140" s="27"/>
      <c r="Q140" s="27"/>
      <c r="R140" s="27"/>
      <c r="S140" s="27">
        <v>3</v>
      </c>
      <c r="T140" s="27"/>
      <c r="U140" s="27"/>
      <c r="V140" s="27"/>
    </row>
    <row r="141" spans="1:22" s="26" customFormat="1" x14ac:dyDescent="0.25">
      <c r="A141" s="19">
        <v>77</v>
      </c>
      <c r="B141" s="26" t="s">
        <v>56</v>
      </c>
      <c r="C141" s="26" t="s">
        <v>22</v>
      </c>
      <c r="D141" s="27"/>
      <c r="E141" s="27"/>
      <c r="F141" s="27"/>
      <c r="G141" s="27"/>
      <c r="H141" s="27"/>
      <c r="I141" s="27" t="s">
        <v>42</v>
      </c>
      <c r="J141" s="27"/>
      <c r="K141" s="27"/>
      <c r="L141" s="27"/>
      <c r="M141" s="27" t="s">
        <v>42</v>
      </c>
      <c r="N141" s="27"/>
      <c r="O141" s="27" t="s">
        <v>42</v>
      </c>
      <c r="P141" s="27"/>
      <c r="Q141" s="27"/>
      <c r="R141" s="27"/>
      <c r="S141" s="27">
        <v>3</v>
      </c>
      <c r="T141" s="27"/>
      <c r="U141" s="27"/>
      <c r="V141" s="27"/>
    </row>
    <row r="142" spans="1:22" s="26" customFormat="1" x14ac:dyDescent="0.25">
      <c r="A142" s="19">
        <v>78</v>
      </c>
      <c r="B142" s="26" t="s">
        <v>33</v>
      </c>
      <c r="C142" s="26" t="s">
        <v>30</v>
      </c>
      <c r="D142" s="27"/>
      <c r="E142" s="27" t="s">
        <v>42</v>
      </c>
      <c r="F142" s="27" t="s">
        <v>42</v>
      </c>
      <c r="G142" s="27"/>
      <c r="H142" s="27"/>
      <c r="I142" s="27" t="s">
        <v>42</v>
      </c>
      <c r="J142" s="27"/>
      <c r="K142" s="27"/>
      <c r="L142" s="27" t="s">
        <v>42</v>
      </c>
      <c r="M142" s="27" t="s">
        <v>42</v>
      </c>
      <c r="N142" s="27" t="s">
        <v>42</v>
      </c>
      <c r="O142" s="27"/>
      <c r="P142" s="27"/>
      <c r="Q142" s="27"/>
      <c r="R142" s="27"/>
      <c r="S142" s="27">
        <v>6</v>
      </c>
      <c r="T142" s="27"/>
      <c r="U142" s="27"/>
      <c r="V142" s="27"/>
    </row>
    <row r="143" spans="1:22" s="26" customFormat="1" x14ac:dyDescent="0.25">
      <c r="A143" s="19">
        <v>79</v>
      </c>
      <c r="B143" s="26" t="s">
        <v>522</v>
      </c>
      <c r="C143" s="26" t="s">
        <v>22</v>
      </c>
      <c r="D143" s="27"/>
      <c r="E143" s="27" t="s">
        <v>42</v>
      </c>
      <c r="F143" s="27"/>
      <c r="G143" s="27"/>
      <c r="H143" s="27"/>
      <c r="I143" s="27"/>
      <c r="J143" s="27"/>
      <c r="K143" s="27"/>
      <c r="L143" s="27"/>
      <c r="M143" s="27"/>
      <c r="N143" s="27"/>
      <c r="O143" s="27" t="s">
        <v>42</v>
      </c>
      <c r="P143" s="27"/>
      <c r="Q143" s="27"/>
      <c r="R143" s="27"/>
      <c r="S143" s="27">
        <v>2</v>
      </c>
      <c r="T143" s="27"/>
      <c r="U143" s="27"/>
      <c r="V143" s="27"/>
    </row>
    <row r="144" spans="1:22" s="26" customFormat="1" x14ac:dyDescent="0.25">
      <c r="A144" s="19">
        <v>80</v>
      </c>
      <c r="B144" s="26" t="s">
        <v>64</v>
      </c>
      <c r="C144" s="26" t="s">
        <v>22</v>
      </c>
      <c r="D144" s="27"/>
      <c r="E144" s="27"/>
      <c r="F144" s="27"/>
      <c r="G144" s="27"/>
      <c r="H144" s="27"/>
      <c r="I144" s="27" t="s">
        <v>42</v>
      </c>
      <c r="J144" s="27"/>
      <c r="K144" s="27"/>
      <c r="L144" s="27"/>
      <c r="M144" s="27"/>
      <c r="N144" s="27"/>
      <c r="O144" s="27"/>
      <c r="P144" s="27"/>
      <c r="Q144" s="27"/>
      <c r="R144" s="27"/>
      <c r="S144" s="27">
        <v>1</v>
      </c>
      <c r="T144" s="27"/>
      <c r="U144" s="27"/>
      <c r="V144" s="27"/>
    </row>
    <row r="145" spans="1:22" s="26" customFormat="1" x14ac:dyDescent="0.25">
      <c r="A145" s="43">
        <v>81</v>
      </c>
      <c r="B145" s="44" t="s">
        <v>44</v>
      </c>
      <c r="C145" s="44" t="s">
        <v>30</v>
      </c>
      <c r="D145" s="45" t="s">
        <v>42</v>
      </c>
      <c r="E145" s="45"/>
      <c r="F145" s="45" t="s">
        <v>42</v>
      </c>
      <c r="G145" s="45" t="s">
        <v>42</v>
      </c>
      <c r="H145" s="45"/>
      <c r="I145" s="45" t="s">
        <v>42</v>
      </c>
      <c r="J145" s="45"/>
      <c r="K145" s="45"/>
      <c r="L145" s="45" t="s">
        <v>42</v>
      </c>
      <c r="M145" s="45" t="s">
        <v>42</v>
      </c>
      <c r="N145" s="45" t="s">
        <v>42</v>
      </c>
      <c r="O145" s="45" t="s">
        <v>42</v>
      </c>
      <c r="P145" s="45" t="s">
        <v>42</v>
      </c>
      <c r="Q145" s="45"/>
      <c r="R145" s="45" t="s">
        <v>42</v>
      </c>
      <c r="S145" s="45">
        <v>10</v>
      </c>
      <c r="T145" s="27"/>
      <c r="U145" s="27"/>
      <c r="V145" s="27"/>
    </row>
    <row r="146" spans="1:22" s="26" customFormat="1" x14ac:dyDescent="0.25">
      <c r="A146" s="43">
        <v>82</v>
      </c>
      <c r="B146" s="44" t="s">
        <v>425</v>
      </c>
      <c r="C146" s="44" t="s">
        <v>30</v>
      </c>
      <c r="D146" s="45" t="s">
        <v>42</v>
      </c>
      <c r="E146" s="45" t="s">
        <v>42</v>
      </c>
      <c r="F146" s="45" t="s">
        <v>42</v>
      </c>
      <c r="G146" s="45" t="s">
        <v>42</v>
      </c>
      <c r="H146" s="45"/>
      <c r="I146" s="45" t="s">
        <v>42</v>
      </c>
      <c r="J146" s="45"/>
      <c r="K146" s="45"/>
      <c r="L146" s="45" t="s">
        <v>42</v>
      </c>
      <c r="M146" s="45"/>
      <c r="N146" s="45" t="s">
        <v>42</v>
      </c>
      <c r="O146" s="45" t="s">
        <v>42</v>
      </c>
      <c r="P146" s="45" t="s">
        <v>42</v>
      </c>
      <c r="Q146" s="45"/>
      <c r="R146" s="45" t="s">
        <v>42</v>
      </c>
      <c r="S146" s="45">
        <v>10</v>
      </c>
      <c r="T146" s="27"/>
      <c r="U146" s="27"/>
      <c r="V146" s="27"/>
    </row>
    <row r="147" spans="1:22" s="26" customFormat="1" x14ac:dyDescent="0.25">
      <c r="A147" s="19">
        <v>83</v>
      </c>
      <c r="B147" s="26" t="s">
        <v>416</v>
      </c>
      <c r="C147" s="26" t="s">
        <v>25</v>
      </c>
      <c r="D147" s="27" t="s">
        <v>42</v>
      </c>
      <c r="E147" s="27" t="s">
        <v>42</v>
      </c>
      <c r="F147" s="27" t="s">
        <v>42</v>
      </c>
      <c r="G147" s="27"/>
      <c r="H147" s="27"/>
      <c r="I147" s="27"/>
      <c r="J147" s="27"/>
      <c r="K147" s="27"/>
      <c r="L147" s="27"/>
      <c r="M147" s="27" t="s">
        <v>42</v>
      </c>
      <c r="N147" s="27"/>
      <c r="O147" s="27" t="s">
        <v>42</v>
      </c>
      <c r="P147" s="27"/>
      <c r="Q147" s="27"/>
      <c r="R147" s="27" t="s">
        <v>42</v>
      </c>
      <c r="S147" s="27">
        <v>6</v>
      </c>
      <c r="T147" s="27"/>
      <c r="U147" s="27"/>
      <c r="V147" s="27"/>
    </row>
    <row r="148" spans="1:22" x14ac:dyDescent="0.25">
      <c r="A148" s="19"/>
    </row>
  </sheetData>
  <sortState xmlns:xlrd2="http://schemas.microsoft.com/office/spreadsheetml/2017/richdata2" ref="B65:R147">
    <sortCondition ref="B65:B147"/>
  </sortState>
  <mergeCells count="2">
    <mergeCell ref="D5:V5"/>
    <mergeCell ref="D61:V6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27"/>
  <sheetViews>
    <sheetView topLeftCell="L28" zoomScaleNormal="100" workbookViewId="0">
      <selection activeCell="AN64" sqref="AN64"/>
    </sheetView>
  </sheetViews>
  <sheetFormatPr defaultRowHeight="15" x14ac:dyDescent="0.25"/>
  <cols>
    <col min="2" max="2" width="11.42578125" style="3" customWidth="1"/>
    <col min="3" max="3" width="27.5703125" customWidth="1"/>
    <col min="4" max="4" width="21.7109375" customWidth="1"/>
    <col min="5" max="5" width="9.140625" style="1"/>
    <col min="27" max="28" width="9.140625" style="49"/>
    <col min="29" max="29" width="9.140625" style="1"/>
  </cols>
  <sheetData>
    <row r="1" spans="1:29" x14ac:dyDescent="0.25">
      <c r="B1" s="14" t="s">
        <v>391</v>
      </c>
      <c r="C1" s="7" t="s">
        <v>376</v>
      </c>
      <c r="D1" s="46" t="s">
        <v>378</v>
      </c>
      <c r="E1" s="21" t="s">
        <v>379</v>
      </c>
      <c r="F1" s="1" t="s">
        <v>380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25">
      <c r="B2" s="13"/>
      <c r="C2" s="7" t="s">
        <v>674</v>
      </c>
      <c r="D2" s="47">
        <v>16</v>
      </c>
      <c r="E2" s="22">
        <v>8</v>
      </c>
      <c r="F2" s="8">
        <v>24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B3" s="15"/>
      <c r="C3" s="18" t="s">
        <v>673</v>
      </c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4"/>
      <c r="AB3" s="14"/>
    </row>
    <row r="4" spans="1:29" x14ac:dyDescent="0.25">
      <c r="B4" s="16"/>
      <c r="C4" s="17" t="s">
        <v>388</v>
      </c>
      <c r="D4" s="5"/>
      <c r="E4" s="6"/>
      <c r="F4" s="5"/>
      <c r="AA4" s="14"/>
      <c r="AB4" s="14"/>
    </row>
    <row r="5" spans="1:29" s="5" customFormat="1" x14ac:dyDescent="0.25">
      <c r="B5" s="1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1"/>
      <c r="AB5" s="51"/>
      <c r="AC5" s="6"/>
    </row>
    <row r="7" spans="1:29" x14ac:dyDescent="0.25">
      <c r="C7" s="10" t="s">
        <v>238</v>
      </c>
      <c r="D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x14ac:dyDescent="0.25">
      <c r="B8" s="3" t="s">
        <v>91</v>
      </c>
      <c r="C8" s="10" t="s">
        <v>17</v>
      </c>
      <c r="D8" s="10" t="s">
        <v>16</v>
      </c>
      <c r="E8" s="32" t="s">
        <v>1</v>
      </c>
      <c r="F8" s="32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5" t="s">
        <v>7</v>
      </c>
      <c r="M8" s="35" t="s">
        <v>8</v>
      </c>
      <c r="N8" s="35" t="s">
        <v>9</v>
      </c>
      <c r="O8" s="37" t="s">
        <v>10</v>
      </c>
      <c r="P8" s="36" t="s">
        <v>668</v>
      </c>
      <c r="Q8" s="36" t="s">
        <v>11</v>
      </c>
      <c r="R8" s="37" t="s">
        <v>12</v>
      </c>
      <c r="S8" s="36" t="s">
        <v>668</v>
      </c>
      <c r="T8" s="35" t="s">
        <v>405</v>
      </c>
      <c r="U8" s="36" t="s">
        <v>668</v>
      </c>
      <c r="V8" s="37" t="s">
        <v>406</v>
      </c>
      <c r="W8" s="37" t="s">
        <v>466</v>
      </c>
      <c r="X8" s="36" t="s">
        <v>668</v>
      </c>
      <c r="Y8" s="37" t="s">
        <v>467</v>
      </c>
      <c r="Z8" s="37" t="s">
        <v>408</v>
      </c>
      <c r="AA8" s="49" t="s">
        <v>675</v>
      </c>
      <c r="AB8" s="68" t="s">
        <v>15</v>
      </c>
      <c r="AC8" s="6" t="s">
        <v>676</v>
      </c>
    </row>
    <row r="9" spans="1:29" x14ac:dyDescent="0.25">
      <c r="E9" s="28" t="s">
        <v>80</v>
      </c>
      <c r="F9" s="28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29" t="s">
        <v>403</v>
      </c>
      <c r="M9" s="29" t="s">
        <v>86</v>
      </c>
      <c r="N9" s="29" t="s">
        <v>89</v>
      </c>
      <c r="O9" s="31" t="s">
        <v>469</v>
      </c>
      <c r="P9" s="30" t="s">
        <v>700</v>
      </c>
      <c r="Q9" s="30" t="s">
        <v>404</v>
      </c>
      <c r="R9" s="31" t="s">
        <v>202</v>
      </c>
      <c r="S9" s="30" t="s">
        <v>698</v>
      </c>
      <c r="T9" s="29" t="s">
        <v>407</v>
      </c>
      <c r="U9" s="30" t="s">
        <v>698</v>
      </c>
      <c r="V9" s="31" t="s">
        <v>88</v>
      </c>
      <c r="W9" s="31" t="s">
        <v>201</v>
      </c>
      <c r="X9" s="30" t="s">
        <v>679</v>
      </c>
      <c r="Y9" s="31" t="s">
        <v>468</v>
      </c>
      <c r="Z9" s="31" t="s">
        <v>465</v>
      </c>
      <c r="AA9" s="56"/>
    </row>
    <row r="10" spans="1:29" x14ac:dyDescent="0.25"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s="26" customFormat="1" x14ac:dyDescent="0.25">
      <c r="A11" s="19">
        <v>1</v>
      </c>
      <c r="B11" s="66">
        <v>1</v>
      </c>
      <c r="C11" s="44" t="s">
        <v>234</v>
      </c>
      <c r="D11" s="26" t="s">
        <v>30</v>
      </c>
      <c r="E11" s="19">
        <v>50</v>
      </c>
      <c r="F11" s="19">
        <v>50</v>
      </c>
      <c r="G11" s="19">
        <v>50</v>
      </c>
      <c r="H11" s="61">
        <v>50</v>
      </c>
      <c r="I11" s="61">
        <v>50</v>
      </c>
      <c r="J11" s="19"/>
      <c r="K11" s="19">
        <v>50</v>
      </c>
      <c r="L11" s="61">
        <v>50</v>
      </c>
      <c r="M11" s="19">
        <v>50</v>
      </c>
      <c r="N11" s="19"/>
      <c r="O11" s="19"/>
      <c r="P11" s="19"/>
      <c r="Q11" s="19"/>
      <c r="R11" s="19"/>
      <c r="S11" s="19">
        <v>50</v>
      </c>
      <c r="T11" s="19">
        <v>50</v>
      </c>
      <c r="U11" s="19"/>
      <c r="V11" s="19"/>
      <c r="W11" s="19"/>
      <c r="X11" s="19"/>
      <c r="Y11" s="19"/>
      <c r="Z11" s="19">
        <v>50</v>
      </c>
      <c r="AA11" s="62">
        <v>400</v>
      </c>
      <c r="AB11" s="64">
        <v>11</v>
      </c>
      <c r="AC11" s="27">
        <f t="shared" ref="AC11:AC30" si="0">SUM(E11:Z11)</f>
        <v>550</v>
      </c>
    </row>
    <row r="12" spans="1:29" s="26" customFormat="1" x14ac:dyDescent="0.25">
      <c r="A12" s="19">
        <v>2</v>
      </c>
      <c r="B12" s="66">
        <v>2</v>
      </c>
      <c r="C12" s="44" t="s">
        <v>230</v>
      </c>
      <c r="D12" s="26" t="s">
        <v>22</v>
      </c>
      <c r="E12" s="19"/>
      <c r="F12" s="19"/>
      <c r="G12" s="19"/>
      <c r="H12" s="61">
        <v>45</v>
      </c>
      <c r="I12" s="19"/>
      <c r="J12" s="19">
        <v>50</v>
      </c>
      <c r="K12" s="19">
        <v>47</v>
      </c>
      <c r="L12" s="19">
        <v>47</v>
      </c>
      <c r="M12" s="19">
        <v>47</v>
      </c>
      <c r="N12" s="19">
        <v>47</v>
      </c>
      <c r="O12" s="19"/>
      <c r="P12" s="19">
        <v>50</v>
      </c>
      <c r="Q12" s="19">
        <v>50</v>
      </c>
      <c r="R12" s="19"/>
      <c r="S12" s="19"/>
      <c r="T12" s="19">
        <v>47</v>
      </c>
      <c r="U12" s="19"/>
      <c r="V12" s="19"/>
      <c r="W12" s="19"/>
      <c r="X12" s="19"/>
      <c r="Y12" s="19"/>
      <c r="Z12" s="19"/>
      <c r="AA12" s="62">
        <f>SUM(J12:Z12)</f>
        <v>385</v>
      </c>
      <c r="AB12" s="64">
        <v>9</v>
      </c>
      <c r="AC12" s="27">
        <f t="shared" si="0"/>
        <v>430</v>
      </c>
    </row>
    <row r="13" spans="1:29" s="26" customFormat="1" x14ac:dyDescent="0.25">
      <c r="A13" s="19">
        <v>3</v>
      </c>
      <c r="B13" s="66">
        <v>3</v>
      </c>
      <c r="C13" s="44" t="s">
        <v>367</v>
      </c>
      <c r="D13" s="26" t="s">
        <v>22</v>
      </c>
      <c r="E13" s="19">
        <v>47</v>
      </c>
      <c r="F13" s="19">
        <v>44</v>
      </c>
      <c r="G13" s="19"/>
      <c r="H13" s="19"/>
      <c r="I13" s="61">
        <v>41</v>
      </c>
      <c r="J13" s="61">
        <v>41</v>
      </c>
      <c r="K13" s="19"/>
      <c r="L13" s="19"/>
      <c r="M13" s="19"/>
      <c r="N13" s="19"/>
      <c r="O13" s="19">
        <v>45</v>
      </c>
      <c r="P13" s="19"/>
      <c r="Q13" s="19"/>
      <c r="R13" s="19">
        <v>47</v>
      </c>
      <c r="S13" s="19"/>
      <c r="T13" s="19"/>
      <c r="U13" s="19"/>
      <c r="V13" s="19">
        <v>47</v>
      </c>
      <c r="W13" s="19">
        <v>50</v>
      </c>
      <c r="X13" s="19"/>
      <c r="Y13" s="19">
        <v>47</v>
      </c>
      <c r="Z13" s="19">
        <v>47</v>
      </c>
      <c r="AA13" s="62">
        <f>SUM(E13+F13+O13+R13+V13+W13+Y13+Z13)</f>
        <v>374</v>
      </c>
      <c r="AB13" s="64">
        <v>10</v>
      </c>
      <c r="AC13" s="27">
        <f t="shared" si="0"/>
        <v>456</v>
      </c>
    </row>
    <row r="14" spans="1:29" s="26" customFormat="1" x14ac:dyDescent="0.25">
      <c r="A14" s="19">
        <v>4</v>
      </c>
      <c r="B14" s="66">
        <v>4</v>
      </c>
      <c r="C14" s="44" t="s">
        <v>319</v>
      </c>
      <c r="D14" s="26" t="s">
        <v>30</v>
      </c>
      <c r="E14" s="19">
        <v>45</v>
      </c>
      <c r="F14" s="61">
        <v>41</v>
      </c>
      <c r="G14" s="61">
        <v>42</v>
      </c>
      <c r="H14" s="19"/>
      <c r="I14" s="19">
        <v>43</v>
      </c>
      <c r="J14" s="19">
        <v>44</v>
      </c>
      <c r="K14" s="19"/>
      <c r="L14" s="61">
        <v>41</v>
      </c>
      <c r="M14" s="19"/>
      <c r="N14" s="19">
        <v>44</v>
      </c>
      <c r="O14" s="19"/>
      <c r="P14" s="19">
        <v>47</v>
      </c>
      <c r="Q14" s="19">
        <v>47</v>
      </c>
      <c r="R14" s="19">
        <v>44</v>
      </c>
      <c r="S14" s="19"/>
      <c r="T14" s="61">
        <v>42</v>
      </c>
      <c r="U14" s="19"/>
      <c r="V14" s="19">
        <v>45</v>
      </c>
      <c r="W14" s="19"/>
      <c r="X14" s="19"/>
      <c r="Y14" s="19"/>
      <c r="Z14" s="19"/>
      <c r="AA14" s="62">
        <f>SUM(E14+I14+J14+N14+P14+Q14+R14+V14)</f>
        <v>359</v>
      </c>
      <c r="AB14" s="64">
        <v>12</v>
      </c>
      <c r="AC14" s="27">
        <f t="shared" si="0"/>
        <v>525</v>
      </c>
    </row>
    <row r="15" spans="1:29" s="26" customFormat="1" x14ac:dyDescent="0.25">
      <c r="A15" s="19">
        <v>5</v>
      </c>
      <c r="B15" s="66">
        <v>5</v>
      </c>
      <c r="C15" s="44" t="s">
        <v>321</v>
      </c>
      <c r="D15" s="26" t="s">
        <v>30</v>
      </c>
      <c r="E15" s="19">
        <v>44</v>
      </c>
      <c r="F15" s="61">
        <v>42</v>
      </c>
      <c r="G15" s="61">
        <v>41</v>
      </c>
      <c r="H15" s="19">
        <v>43</v>
      </c>
      <c r="I15" s="19">
        <v>42</v>
      </c>
      <c r="J15" s="19">
        <v>45</v>
      </c>
      <c r="K15" s="19"/>
      <c r="L15" s="19">
        <v>43</v>
      </c>
      <c r="M15" s="19"/>
      <c r="N15" s="19">
        <v>45</v>
      </c>
      <c r="O15" s="19"/>
      <c r="P15" s="19"/>
      <c r="Q15" s="19"/>
      <c r="R15" s="19"/>
      <c r="S15" s="19"/>
      <c r="T15" s="19">
        <v>44</v>
      </c>
      <c r="U15" s="19"/>
      <c r="V15" s="19">
        <v>43</v>
      </c>
      <c r="W15" s="19"/>
      <c r="X15" s="19"/>
      <c r="Y15" s="19"/>
      <c r="Z15" s="19"/>
      <c r="AA15" s="62">
        <f>SUM(E15+H15+I15+J15+L15+N15+T15+V15)</f>
        <v>349</v>
      </c>
      <c r="AB15" s="64">
        <v>10</v>
      </c>
      <c r="AC15" s="27">
        <f t="shared" si="0"/>
        <v>432</v>
      </c>
    </row>
    <row r="16" spans="1:29" s="26" customFormat="1" x14ac:dyDescent="0.25">
      <c r="A16" s="19">
        <v>6</v>
      </c>
      <c r="B16" s="66">
        <v>6</v>
      </c>
      <c r="C16" s="44" t="s">
        <v>583</v>
      </c>
      <c r="D16" s="26" t="s">
        <v>30</v>
      </c>
      <c r="E16" s="19"/>
      <c r="F16" s="19"/>
      <c r="G16" s="19"/>
      <c r="H16" s="61">
        <v>42</v>
      </c>
      <c r="I16" s="61">
        <v>39</v>
      </c>
      <c r="J16" s="19">
        <v>42</v>
      </c>
      <c r="K16" s="19"/>
      <c r="L16" s="19">
        <v>42</v>
      </c>
      <c r="M16" s="19">
        <v>45</v>
      </c>
      <c r="N16" s="19">
        <v>43</v>
      </c>
      <c r="O16" s="61">
        <v>41</v>
      </c>
      <c r="P16" s="19"/>
      <c r="Q16" s="19"/>
      <c r="R16" s="19">
        <v>45</v>
      </c>
      <c r="S16" s="19"/>
      <c r="T16" s="19">
        <v>43</v>
      </c>
      <c r="U16" s="19"/>
      <c r="V16" s="19">
        <v>44</v>
      </c>
      <c r="W16" s="19"/>
      <c r="X16" s="19"/>
      <c r="Y16" s="19"/>
      <c r="Z16" s="19">
        <v>44</v>
      </c>
      <c r="AA16" s="62">
        <f>SUM(J16+L16+M16+N16+R16+T16+V16+Z16)</f>
        <v>348</v>
      </c>
      <c r="AB16" s="64">
        <v>11</v>
      </c>
      <c r="AC16" s="27">
        <f t="shared" si="0"/>
        <v>470</v>
      </c>
    </row>
    <row r="17" spans="1:29" s="26" customFormat="1" x14ac:dyDescent="0.25">
      <c r="A17" s="19">
        <v>7</v>
      </c>
      <c r="B17" s="66">
        <v>7</v>
      </c>
      <c r="C17" s="44" t="s">
        <v>236</v>
      </c>
      <c r="D17" s="26" t="s">
        <v>22</v>
      </c>
      <c r="E17" s="19">
        <v>41</v>
      </c>
      <c r="F17" s="61">
        <v>38</v>
      </c>
      <c r="G17" s="61">
        <v>38</v>
      </c>
      <c r="H17" s="61">
        <v>40</v>
      </c>
      <c r="I17" s="61">
        <v>37</v>
      </c>
      <c r="J17" s="61">
        <v>40</v>
      </c>
      <c r="K17" s="19"/>
      <c r="L17" s="19"/>
      <c r="M17" s="19">
        <v>43</v>
      </c>
      <c r="N17" s="19"/>
      <c r="O17" s="19">
        <v>42</v>
      </c>
      <c r="P17" s="19"/>
      <c r="Q17" s="19"/>
      <c r="R17" s="19">
        <v>41</v>
      </c>
      <c r="S17" s="19"/>
      <c r="T17" s="19">
        <v>40</v>
      </c>
      <c r="U17" s="19"/>
      <c r="V17" s="19"/>
      <c r="W17" s="19">
        <v>47</v>
      </c>
      <c r="X17" s="19"/>
      <c r="Y17" s="19">
        <v>43</v>
      </c>
      <c r="Z17" s="19">
        <v>42</v>
      </c>
      <c r="AA17" s="62">
        <f>SUM(E17+M17+O17+R17+T17+W17+Y17+Z17)</f>
        <v>339</v>
      </c>
      <c r="AB17" s="64">
        <v>13</v>
      </c>
      <c r="AC17" s="27">
        <f t="shared" si="0"/>
        <v>532</v>
      </c>
    </row>
    <row r="18" spans="1:29" s="26" customFormat="1" x14ac:dyDescent="0.25">
      <c r="A18" s="19">
        <v>8</v>
      </c>
      <c r="B18" s="66">
        <v>8</v>
      </c>
      <c r="C18" s="44" t="s">
        <v>235</v>
      </c>
      <c r="D18" s="26" t="s">
        <v>22</v>
      </c>
      <c r="E18" s="19">
        <v>43</v>
      </c>
      <c r="F18" s="19">
        <v>40</v>
      </c>
      <c r="G18" s="19">
        <v>40</v>
      </c>
      <c r="H18" s="19"/>
      <c r="I18" s="61">
        <v>38</v>
      </c>
      <c r="J18" s="19">
        <v>43</v>
      </c>
      <c r="K18" s="19"/>
      <c r="L18" s="19"/>
      <c r="M18" s="19">
        <v>44</v>
      </c>
      <c r="N18" s="19">
        <v>41</v>
      </c>
      <c r="O18" s="19"/>
      <c r="P18" s="19"/>
      <c r="Q18" s="19"/>
      <c r="R18" s="19">
        <v>43</v>
      </c>
      <c r="S18" s="19"/>
      <c r="T18" s="19">
        <v>41</v>
      </c>
      <c r="U18" s="19"/>
      <c r="V18" s="19"/>
      <c r="W18" s="19"/>
      <c r="X18" s="19"/>
      <c r="Y18" s="19"/>
      <c r="Z18" s="19"/>
      <c r="AA18" s="62">
        <f>SUM(E18+F18+G18+J18+M18+N18+R18+T18)</f>
        <v>335</v>
      </c>
      <c r="AB18" s="64">
        <v>9</v>
      </c>
      <c r="AC18" s="27">
        <f t="shared" si="0"/>
        <v>373</v>
      </c>
    </row>
    <row r="19" spans="1:29" s="26" customFormat="1" x14ac:dyDescent="0.25">
      <c r="A19" s="19">
        <v>9</v>
      </c>
      <c r="B19" s="19"/>
      <c r="C19" s="26" t="s">
        <v>330</v>
      </c>
      <c r="D19" s="26" t="s">
        <v>71</v>
      </c>
      <c r="E19" s="19"/>
      <c r="F19" s="19">
        <v>45</v>
      </c>
      <c r="G19" s="19">
        <v>45</v>
      </c>
      <c r="H19" s="19">
        <v>47</v>
      </c>
      <c r="I19" s="19">
        <v>47</v>
      </c>
      <c r="J19" s="19"/>
      <c r="K19" s="19"/>
      <c r="L19" s="19">
        <v>45</v>
      </c>
      <c r="M19" s="19"/>
      <c r="N19" s="19">
        <v>50</v>
      </c>
      <c r="O19" s="19"/>
      <c r="P19" s="19"/>
      <c r="Q19" s="19"/>
      <c r="R19" s="19"/>
      <c r="S19" s="19"/>
      <c r="T19" s="19">
        <v>45</v>
      </c>
      <c r="U19" s="19"/>
      <c r="V19" s="19"/>
      <c r="W19" s="19"/>
      <c r="X19" s="19"/>
      <c r="Y19" s="19"/>
      <c r="Z19" s="19"/>
      <c r="AA19" s="62">
        <f t="shared" ref="AA19:AA30" si="1">SUM(E19:Z19)</f>
        <v>324</v>
      </c>
      <c r="AB19" s="62">
        <v>7</v>
      </c>
      <c r="AC19" s="27">
        <f t="shared" si="0"/>
        <v>324</v>
      </c>
    </row>
    <row r="20" spans="1:29" s="26" customFormat="1" x14ac:dyDescent="0.25">
      <c r="A20" s="19">
        <v>10</v>
      </c>
      <c r="B20" s="19"/>
      <c r="C20" s="26" t="s">
        <v>329</v>
      </c>
      <c r="D20" s="26" t="s">
        <v>30</v>
      </c>
      <c r="E20" s="19">
        <v>42</v>
      </c>
      <c r="F20" s="19">
        <v>39</v>
      </c>
      <c r="G20" s="19">
        <v>39</v>
      </c>
      <c r="H20" s="19">
        <v>41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>
        <v>42</v>
      </c>
      <c r="W20" s="19"/>
      <c r="X20" s="19"/>
      <c r="Y20" s="19">
        <v>44</v>
      </c>
      <c r="Z20" s="19">
        <v>43</v>
      </c>
      <c r="AA20" s="62">
        <f t="shared" si="1"/>
        <v>290</v>
      </c>
      <c r="AB20" s="62">
        <v>7</v>
      </c>
      <c r="AC20" s="27">
        <f t="shared" si="0"/>
        <v>290</v>
      </c>
    </row>
    <row r="21" spans="1:29" s="26" customFormat="1" x14ac:dyDescent="0.25">
      <c r="A21" s="19">
        <v>11</v>
      </c>
      <c r="B21" s="19"/>
      <c r="C21" s="26" t="s">
        <v>331</v>
      </c>
      <c r="D21" s="26" t="s">
        <v>31</v>
      </c>
      <c r="E21" s="19"/>
      <c r="F21" s="19"/>
      <c r="G21" s="19"/>
      <c r="H21" s="19"/>
      <c r="I21" s="19"/>
      <c r="J21" s="19">
        <v>47</v>
      </c>
      <c r="K21" s="19"/>
      <c r="L21" s="19"/>
      <c r="M21" s="19"/>
      <c r="N21" s="19"/>
      <c r="O21" s="19">
        <v>47</v>
      </c>
      <c r="P21" s="19"/>
      <c r="Q21" s="19"/>
      <c r="R21" s="19">
        <v>50</v>
      </c>
      <c r="S21" s="19"/>
      <c r="T21" s="19"/>
      <c r="U21" s="19"/>
      <c r="V21" s="19">
        <v>50</v>
      </c>
      <c r="W21" s="19"/>
      <c r="X21" s="19"/>
      <c r="Y21" s="19">
        <v>50</v>
      </c>
      <c r="Z21" s="19"/>
      <c r="AA21" s="62">
        <f t="shared" si="1"/>
        <v>244</v>
      </c>
      <c r="AB21" s="62">
        <v>5</v>
      </c>
      <c r="AC21" s="27">
        <f t="shared" si="0"/>
        <v>244</v>
      </c>
    </row>
    <row r="22" spans="1:29" s="26" customFormat="1" x14ac:dyDescent="0.25">
      <c r="A22" s="19">
        <v>12</v>
      </c>
      <c r="B22" s="19"/>
      <c r="C22" s="26" t="s">
        <v>237</v>
      </c>
      <c r="D22" s="26" t="s">
        <v>21</v>
      </c>
      <c r="E22" s="19">
        <v>40</v>
      </c>
      <c r="F22" s="27">
        <v>36</v>
      </c>
      <c r="G22" s="19">
        <v>37</v>
      </c>
      <c r="H22" s="19"/>
      <c r="I22" s="19">
        <v>36</v>
      </c>
      <c r="J22" s="19"/>
      <c r="K22" s="19"/>
      <c r="L22" s="19"/>
      <c r="M22" s="19"/>
      <c r="N22" s="19"/>
      <c r="O22" s="19">
        <v>40</v>
      </c>
      <c r="P22" s="19"/>
      <c r="Q22" s="19"/>
      <c r="R22" s="19"/>
      <c r="S22" s="19"/>
      <c r="T22" s="19">
        <v>38</v>
      </c>
      <c r="U22" s="19"/>
      <c r="V22" s="19"/>
      <c r="W22" s="19"/>
      <c r="X22" s="19"/>
      <c r="Y22" s="19"/>
      <c r="Z22" s="19"/>
      <c r="AA22" s="62">
        <f t="shared" si="1"/>
        <v>227</v>
      </c>
      <c r="AB22" s="62">
        <v>6</v>
      </c>
      <c r="AC22" s="27">
        <f t="shared" si="0"/>
        <v>227</v>
      </c>
    </row>
    <row r="23" spans="1:29" s="26" customFormat="1" x14ac:dyDescent="0.25">
      <c r="A23" s="19">
        <v>13</v>
      </c>
      <c r="B23" s="19"/>
      <c r="C23" s="26" t="s">
        <v>559</v>
      </c>
      <c r="D23" s="26" t="s">
        <v>19</v>
      </c>
      <c r="E23" s="19"/>
      <c r="F23" s="19"/>
      <c r="G23" s="19">
        <v>44</v>
      </c>
      <c r="H23" s="19">
        <v>44</v>
      </c>
      <c r="I23" s="19">
        <v>45</v>
      </c>
      <c r="J23" s="19"/>
      <c r="K23" s="19"/>
      <c r="L23" s="19">
        <v>44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62">
        <f t="shared" si="1"/>
        <v>177</v>
      </c>
      <c r="AB23" s="62">
        <v>4</v>
      </c>
      <c r="AC23" s="27">
        <f t="shared" si="0"/>
        <v>177</v>
      </c>
    </row>
    <row r="24" spans="1:29" s="26" customFormat="1" x14ac:dyDescent="0.25">
      <c r="A24" s="19">
        <v>14</v>
      </c>
      <c r="B24" s="19"/>
      <c r="C24" s="26" t="s">
        <v>332</v>
      </c>
      <c r="D24" s="26" t="s">
        <v>30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>
        <v>39</v>
      </c>
      <c r="P24" s="19"/>
      <c r="Q24" s="19"/>
      <c r="R24" s="19">
        <v>42</v>
      </c>
      <c r="S24" s="19"/>
      <c r="T24" s="19">
        <v>39</v>
      </c>
      <c r="U24" s="19"/>
      <c r="V24" s="19">
        <v>41</v>
      </c>
      <c r="W24" s="19"/>
      <c r="X24" s="19"/>
      <c r="Y24" s="19"/>
      <c r="Z24" s="19"/>
      <c r="AA24" s="62">
        <f t="shared" si="1"/>
        <v>161</v>
      </c>
      <c r="AB24" s="62">
        <v>4</v>
      </c>
      <c r="AC24" s="27">
        <f t="shared" si="0"/>
        <v>161</v>
      </c>
    </row>
    <row r="25" spans="1:29" s="26" customFormat="1" x14ac:dyDescent="0.25">
      <c r="A25" s="19">
        <v>15</v>
      </c>
      <c r="B25" s="19"/>
      <c r="C25" s="26" t="s">
        <v>485</v>
      </c>
      <c r="D25" s="26" t="s">
        <v>31</v>
      </c>
      <c r="E25" s="19"/>
      <c r="F25" s="19">
        <v>47</v>
      </c>
      <c r="G25" s="19">
        <v>47</v>
      </c>
      <c r="H25" s="19"/>
      <c r="I25" s="19"/>
      <c r="J25" s="19"/>
      <c r="K25" s="19"/>
      <c r="L25" s="19"/>
      <c r="M25" s="19"/>
      <c r="N25" s="19"/>
      <c r="O25" s="19">
        <v>50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62">
        <f t="shared" si="1"/>
        <v>144</v>
      </c>
      <c r="AB25" s="62">
        <v>3</v>
      </c>
      <c r="AC25" s="27">
        <f t="shared" si="0"/>
        <v>144</v>
      </c>
    </row>
    <row r="26" spans="1:29" s="26" customFormat="1" x14ac:dyDescent="0.25">
      <c r="A26" s="19">
        <v>16</v>
      </c>
      <c r="B26" s="19"/>
      <c r="C26" s="26" t="s">
        <v>560</v>
      </c>
      <c r="D26" s="26" t="s">
        <v>30</v>
      </c>
      <c r="E26" s="19"/>
      <c r="F26" s="19"/>
      <c r="G26" s="19">
        <v>43</v>
      </c>
      <c r="H26" s="19"/>
      <c r="I26" s="19">
        <v>44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>
        <v>45</v>
      </c>
      <c r="AA26" s="62">
        <f t="shared" si="1"/>
        <v>132</v>
      </c>
      <c r="AB26" s="62">
        <v>3</v>
      </c>
      <c r="AC26" s="27">
        <f t="shared" si="0"/>
        <v>132</v>
      </c>
    </row>
    <row r="27" spans="1:29" s="26" customFormat="1" x14ac:dyDescent="0.25">
      <c r="A27" s="19">
        <v>17</v>
      </c>
      <c r="B27" s="19"/>
      <c r="C27" s="26" t="s">
        <v>625</v>
      </c>
      <c r="D27" s="26" t="s">
        <v>22</v>
      </c>
      <c r="E27" s="19"/>
      <c r="F27" s="19"/>
      <c r="G27" s="19"/>
      <c r="H27" s="19"/>
      <c r="I27" s="19"/>
      <c r="J27" s="19"/>
      <c r="K27" s="19"/>
      <c r="L27" s="19"/>
      <c r="M27" s="19"/>
      <c r="N27" s="19">
        <v>42</v>
      </c>
      <c r="O27" s="19">
        <v>44</v>
      </c>
      <c r="P27" s="19"/>
      <c r="Q27" s="19"/>
      <c r="R27" s="19"/>
      <c r="S27" s="19"/>
      <c r="T27" s="19"/>
      <c r="U27" s="19"/>
      <c r="V27" s="19"/>
      <c r="W27" s="19"/>
      <c r="X27" s="19"/>
      <c r="Y27" s="19">
        <v>45</v>
      </c>
      <c r="Z27" s="19"/>
      <c r="AA27" s="62">
        <f t="shared" si="1"/>
        <v>131</v>
      </c>
      <c r="AB27" s="62">
        <v>3</v>
      </c>
      <c r="AC27" s="27">
        <f t="shared" si="0"/>
        <v>131</v>
      </c>
    </row>
    <row r="28" spans="1:29" s="26" customFormat="1" x14ac:dyDescent="0.25">
      <c r="A28" s="19">
        <v>18</v>
      </c>
      <c r="B28" s="19"/>
      <c r="C28" s="26" t="s">
        <v>320</v>
      </c>
      <c r="D28" s="26" t="s">
        <v>22</v>
      </c>
      <c r="E28" s="19"/>
      <c r="F28" s="19">
        <v>37</v>
      </c>
      <c r="G28" s="19"/>
      <c r="H28" s="19">
        <v>39</v>
      </c>
      <c r="I28" s="19"/>
      <c r="J28" s="19">
        <v>39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62">
        <f t="shared" si="1"/>
        <v>115</v>
      </c>
      <c r="AB28" s="62">
        <v>3</v>
      </c>
      <c r="AC28" s="27">
        <f t="shared" si="0"/>
        <v>115</v>
      </c>
    </row>
    <row r="29" spans="1:29" s="26" customFormat="1" x14ac:dyDescent="0.25">
      <c r="A29" s="19">
        <v>19</v>
      </c>
      <c r="B29" s="19"/>
      <c r="C29" s="26" t="s">
        <v>486</v>
      </c>
      <c r="D29" s="26" t="s">
        <v>257</v>
      </c>
      <c r="E29" s="19"/>
      <c r="F29" s="19">
        <v>43</v>
      </c>
      <c r="G29" s="19"/>
      <c r="H29" s="19"/>
      <c r="I29" s="19">
        <v>40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62">
        <f t="shared" si="1"/>
        <v>83</v>
      </c>
      <c r="AB29" s="62">
        <v>2</v>
      </c>
      <c r="AC29" s="27">
        <f t="shared" si="0"/>
        <v>83</v>
      </c>
    </row>
    <row r="30" spans="1:29" s="26" customFormat="1" x14ac:dyDescent="0.25">
      <c r="A30" s="19">
        <v>20</v>
      </c>
      <c r="B30" s="19"/>
      <c r="C30" s="26" t="s">
        <v>640</v>
      </c>
      <c r="D30" s="26" t="s">
        <v>22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>
        <v>43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62">
        <f t="shared" si="1"/>
        <v>43</v>
      </c>
      <c r="AB30" s="62">
        <v>1</v>
      </c>
      <c r="AC30" s="27">
        <f t="shared" si="0"/>
        <v>43</v>
      </c>
    </row>
    <row r="31" spans="1:29" x14ac:dyDescent="0.25">
      <c r="E31" s="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67"/>
      <c r="AB31" s="67"/>
    </row>
    <row r="32" spans="1:29" x14ac:dyDescent="0.25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14"/>
      <c r="AB32" s="14"/>
    </row>
    <row r="33" spans="1:41" x14ac:dyDescent="0.25">
      <c r="C33" s="10" t="s">
        <v>239</v>
      </c>
      <c r="D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41" x14ac:dyDescent="0.25">
      <c r="B34" s="3" t="s">
        <v>91</v>
      </c>
      <c r="C34" s="10" t="s">
        <v>17</v>
      </c>
      <c r="D34" s="10" t="s">
        <v>16</v>
      </c>
      <c r="E34" s="32" t="s">
        <v>1</v>
      </c>
      <c r="F34" s="32" t="s">
        <v>2</v>
      </c>
      <c r="G34" s="32" t="s">
        <v>3</v>
      </c>
      <c r="H34" s="32" t="s">
        <v>4</v>
      </c>
      <c r="I34" s="32" t="s">
        <v>5</v>
      </c>
      <c r="J34" s="35" t="s">
        <v>6</v>
      </c>
      <c r="K34" s="36" t="s">
        <v>668</v>
      </c>
      <c r="L34" s="35" t="s">
        <v>7</v>
      </c>
      <c r="M34" s="35" t="s">
        <v>8</v>
      </c>
      <c r="N34" s="35" t="s">
        <v>9</v>
      </c>
      <c r="O34" s="37" t="s">
        <v>10</v>
      </c>
      <c r="P34" s="36" t="s">
        <v>668</v>
      </c>
      <c r="Q34" s="36" t="s">
        <v>11</v>
      </c>
      <c r="R34" s="37" t="s">
        <v>12</v>
      </c>
      <c r="S34" s="36" t="s">
        <v>668</v>
      </c>
      <c r="T34" s="35" t="s">
        <v>405</v>
      </c>
      <c r="U34" s="36" t="s">
        <v>668</v>
      </c>
      <c r="V34" s="37" t="s">
        <v>406</v>
      </c>
      <c r="W34" s="37" t="s">
        <v>466</v>
      </c>
      <c r="X34" s="36" t="s">
        <v>668</v>
      </c>
      <c r="Y34" s="37" t="s">
        <v>467</v>
      </c>
      <c r="Z34" s="37" t="s">
        <v>408</v>
      </c>
      <c r="AA34" s="49" t="s">
        <v>675</v>
      </c>
      <c r="AB34" s="68" t="s">
        <v>15</v>
      </c>
      <c r="AC34" s="6" t="s">
        <v>676</v>
      </c>
    </row>
    <row r="35" spans="1:41" x14ac:dyDescent="0.25">
      <c r="E35" s="28" t="s">
        <v>80</v>
      </c>
      <c r="F35" s="28" t="s">
        <v>81</v>
      </c>
      <c r="G35" s="28" t="s">
        <v>83</v>
      </c>
      <c r="H35" s="28" t="s">
        <v>84</v>
      </c>
      <c r="I35" s="28" t="s">
        <v>82</v>
      </c>
      <c r="J35" s="29" t="s">
        <v>85</v>
      </c>
      <c r="K35" s="30" t="s">
        <v>698</v>
      </c>
      <c r="L35" s="29" t="s">
        <v>403</v>
      </c>
      <c r="M35" s="29" t="s">
        <v>86</v>
      </c>
      <c r="N35" s="29" t="s">
        <v>89</v>
      </c>
      <c r="O35" s="31" t="s">
        <v>469</v>
      </c>
      <c r="P35" s="30" t="s">
        <v>700</v>
      </c>
      <c r="Q35" s="30" t="s">
        <v>404</v>
      </c>
      <c r="R35" s="31" t="s">
        <v>202</v>
      </c>
      <c r="S35" s="30" t="s">
        <v>698</v>
      </c>
      <c r="T35" s="29" t="s">
        <v>407</v>
      </c>
      <c r="U35" s="30" t="s">
        <v>698</v>
      </c>
      <c r="V35" s="31" t="s">
        <v>88</v>
      </c>
      <c r="W35" s="31" t="s">
        <v>201</v>
      </c>
      <c r="X35" s="30" t="s">
        <v>679</v>
      </c>
      <c r="Y35" s="31" t="s">
        <v>468</v>
      </c>
      <c r="Z35" s="31" t="s">
        <v>465</v>
      </c>
      <c r="AA35" s="56"/>
    </row>
    <row r="36" spans="1:41" x14ac:dyDescent="0.25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41" s="26" customFormat="1" x14ac:dyDescent="0.25">
      <c r="A37" s="19">
        <v>1</v>
      </c>
      <c r="B37" s="66">
        <v>1</v>
      </c>
      <c r="C37" s="44" t="s">
        <v>240</v>
      </c>
      <c r="D37" s="26" t="s">
        <v>31</v>
      </c>
      <c r="E37" s="19"/>
      <c r="F37" s="61">
        <v>50</v>
      </c>
      <c r="G37" s="19">
        <v>50</v>
      </c>
      <c r="H37" s="19">
        <v>50</v>
      </c>
      <c r="I37" s="19">
        <v>50</v>
      </c>
      <c r="J37" s="61">
        <v>50</v>
      </c>
      <c r="K37" s="19"/>
      <c r="L37" s="19"/>
      <c r="M37" s="19">
        <v>50</v>
      </c>
      <c r="N37" s="19">
        <v>50</v>
      </c>
      <c r="O37" s="19"/>
      <c r="P37" s="61">
        <v>50</v>
      </c>
      <c r="Q37" s="19">
        <v>50</v>
      </c>
      <c r="R37" s="19"/>
      <c r="S37" s="19"/>
      <c r="T37" s="19">
        <v>50</v>
      </c>
      <c r="U37" s="19"/>
      <c r="V37" s="19"/>
      <c r="W37" s="19"/>
      <c r="X37" s="19">
        <v>50</v>
      </c>
      <c r="Y37" s="19"/>
      <c r="Z37" s="19"/>
      <c r="AA37" s="62">
        <v>400</v>
      </c>
      <c r="AB37" s="64">
        <v>11</v>
      </c>
      <c r="AC37" s="27">
        <f t="shared" ref="AC37:AC68" si="2">SUM(E37:Z37)</f>
        <v>550</v>
      </c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</row>
    <row r="38" spans="1:41" s="26" customFormat="1" x14ac:dyDescent="0.25">
      <c r="A38" s="19">
        <v>2</v>
      </c>
      <c r="B38" s="66">
        <v>2</v>
      </c>
      <c r="C38" s="44" t="s">
        <v>242</v>
      </c>
      <c r="D38" s="26" t="s">
        <v>30</v>
      </c>
      <c r="E38" s="19"/>
      <c r="F38" s="61">
        <v>44</v>
      </c>
      <c r="G38" s="19">
        <v>47</v>
      </c>
      <c r="H38" s="19"/>
      <c r="I38" s="61">
        <v>44</v>
      </c>
      <c r="J38" s="19"/>
      <c r="K38" s="19"/>
      <c r="L38" s="19">
        <v>50</v>
      </c>
      <c r="M38" s="61">
        <v>45</v>
      </c>
      <c r="N38" s="61">
        <v>47</v>
      </c>
      <c r="O38" s="19">
        <v>50</v>
      </c>
      <c r="P38" s="19"/>
      <c r="Q38" s="19"/>
      <c r="R38" s="19">
        <v>50</v>
      </c>
      <c r="S38" s="19"/>
      <c r="T38" s="19">
        <v>47</v>
      </c>
      <c r="U38" s="19"/>
      <c r="V38" s="19">
        <v>47</v>
      </c>
      <c r="W38" s="19"/>
      <c r="X38" s="19"/>
      <c r="Y38" s="19">
        <v>50</v>
      </c>
      <c r="Z38" s="19">
        <v>50</v>
      </c>
      <c r="AA38" s="62">
        <f>SUM(G38+L38+O38+R38+T38+V38+Y38+Z38)</f>
        <v>391</v>
      </c>
      <c r="AB38" s="64">
        <v>12</v>
      </c>
      <c r="AC38" s="27">
        <f t="shared" si="2"/>
        <v>571</v>
      </c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</row>
    <row r="39" spans="1:41" s="26" customFormat="1" x14ac:dyDescent="0.25">
      <c r="A39" s="19">
        <v>3</v>
      </c>
      <c r="B39" s="66">
        <v>3</v>
      </c>
      <c r="C39" s="44" t="s">
        <v>243</v>
      </c>
      <c r="D39" s="26" t="s">
        <v>30</v>
      </c>
      <c r="E39" s="61">
        <v>44</v>
      </c>
      <c r="F39" s="61">
        <v>41</v>
      </c>
      <c r="G39" s="19">
        <v>45</v>
      </c>
      <c r="H39" s="19"/>
      <c r="I39" s="61">
        <v>43</v>
      </c>
      <c r="J39" s="19"/>
      <c r="K39" s="19"/>
      <c r="L39" s="19"/>
      <c r="M39" s="61">
        <v>43</v>
      </c>
      <c r="N39" s="19">
        <v>45</v>
      </c>
      <c r="O39" s="19">
        <v>47</v>
      </c>
      <c r="P39" s="19"/>
      <c r="Q39" s="19"/>
      <c r="R39" s="19">
        <v>45</v>
      </c>
      <c r="S39" s="19"/>
      <c r="T39" s="19">
        <v>44</v>
      </c>
      <c r="U39" s="19"/>
      <c r="V39" s="19">
        <v>45</v>
      </c>
      <c r="W39" s="19"/>
      <c r="X39" s="19"/>
      <c r="Y39" s="19">
        <v>47</v>
      </c>
      <c r="Z39" s="19">
        <v>47</v>
      </c>
      <c r="AA39" s="62">
        <f>SUM(G39+N39+O39+R39+T39+V39+Y39+Z39)</f>
        <v>365</v>
      </c>
      <c r="AB39" s="64">
        <v>12</v>
      </c>
      <c r="AC39" s="27">
        <f t="shared" si="2"/>
        <v>536</v>
      </c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s="26" customFormat="1" x14ac:dyDescent="0.25">
      <c r="A40" s="19">
        <v>4</v>
      </c>
      <c r="B40" s="66">
        <v>4</v>
      </c>
      <c r="C40" s="44" t="s">
        <v>325</v>
      </c>
      <c r="D40" s="26" t="s">
        <v>30</v>
      </c>
      <c r="E40" s="19">
        <v>47</v>
      </c>
      <c r="F40" s="61">
        <v>40</v>
      </c>
      <c r="G40" s="19">
        <v>44</v>
      </c>
      <c r="H40" s="19">
        <v>47</v>
      </c>
      <c r="I40" s="61">
        <v>41</v>
      </c>
      <c r="J40" s="19">
        <v>45</v>
      </c>
      <c r="K40" s="19"/>
      <c r="L40" s="19"/>
      <c r="M40" s="19"/>
      <c r="N40" s="19"/>
      <c r="O40" s="19">
        <v>45</v>
      </c>
      <c r="P40" s="19"/>
      <c r="Q40" s="19"/>
      <c r="R40" s="19">
        <v>44</v>
      </c>
      <c r="S40" s="19"/>
      <c r="T40" s="61">
        <v>42</v>
      </c>
      <c r="U40" s="19"/>
      <c r="V40" s="19"/>
      <c r="W40" s="19"/>
      <c r="X40" s="19"/>
      <c r="Y40" s="19">
        <v>44</v>
      </c>
      <c r="Z40" s="19">
        <v>44</v>
      </c>
      <c r="AA40" s="62">
        <f>SUM(E40+G40+H40+J40+O40+R40+Y40+Z40)</f>
        <v>360</v>
      </c>
      <c r="AB40" s="64">
        <v>11</v>
      </c>
      <c r="AC40" s="27">
        <f t="shared" si="2"/>
        <v>483</v>
      </c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s="26" customFormat="1" x14ac:dyDescent="0.25">
      <c r="A41" s="19">
        <v>5</v>
      </c>
      <c r="B41" s="66">
        <v>5</v>
      </c>
      <c r="C41" s="44" t="s">
        <v>295</v>
      </c>
      <c r="D41" s="26" t="s">
        <v>30</v>
      </c>
      <c r="E41" s="19"/>
      <c r="F41" s="48">
        <v>38</v>
      </c>
      <c r="G41" s="27">
        <v>43</v>
      </c>
      <c r="H41" s="27"/>
      <c r="I41" s="27">
        <v>40</v>
      </c>
      <c r="J41" s="27">
        <v>44</v>
      </c>
      <c r="K41" s="27"/>
      <c r="L41" s="27">
        <v>47</v>
      </c>
      <c r="M41" s="27">
        <v>42</v>
      </c>
      <c r="N41" s="27">
        <v>44</v>
      </c>
      <c r="O41" s="27"/>
      <c r="P41" s="27"/>
      <c r="Q41" s="19"/>
      <c r="R41" s="19"/>
      <c r="S41" s="19"/>
      <c r="T41" s="19">
        <v>43</v>
      </c>
      <c r="U41" s="19"/>
      <c r="V41" s="19"/>
      <c r="W41" s="19"/>
      <c r="X41" s="19"/>
      <c r="Y41" s="19"/>
      <c r="Z41" s="19">
        <v>41</v>
      </c>
      <c r="AA41" s="62">
        <f>SUM(G41:Z41)</f>
        <v>344</v>
      </c>
      <c r="AB41" s="64">
        <v>9</v>
      </c>
      <c r="AC41" s="27">
        <f t="shared" si="2"/>
        <v>382</v>
      </c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s="26" customFormat="1" x14ac:dyDescent="0.25">
      <c r="A42" s="19">
        <v>6</v>
      </c>
      <c r="B42" s="66">
        <v>6</v>
      </c>
      <c r="C42" s="44" t="s">
        <v>250</v>
      </c>
      <c r="D42" s="26" t="s">
        <v>22</v>
      </c>
      <c r="E42" s="61">
        <v>36</v>
      </c>
      <c r="F42" s="48">
        <v>30</v>
      </c>
      <c r="G42" s="27">
        <v>37</v>
      </c>
      <c r="H42" s="27"/>
      <c r="I42" s="48">
        <v>31</v>
      </c>
      <c r="J42" s="27">
        <v>39</v>
      </c>
      <c r="K42" s="27">
        <v>50</v>
      </c>
      <c r="L42" s="27"/>
      <c r="M42" s="48">
        <v>35</v>
      </c>
      <c r="N42" s="27"/>
      <c r="O42" s="27"/>
      <c r="P42" s="27"/>
      <c r="Q42" s="19"/>
      <c r="R42" s="19">
        <v>38</v>
      </c>
      <c r="S42" s="19">
        <v>43</v>
      </c>
      <c r="T42" s="61">
        <v>33</v>
      </c>
      <c r="U42" s="19">
        <v>50</v>
      </c>
      <c r="V42" s="19">
        <v>39</v>
      </c>
      <c r="W42" s="19">
        <v>47</v>
      </c>
      <c r="X42" s="19"/>
      <c r="Y42" s="61">
        <v>34</v>
      </c>
      <c r="Z42" s="19"/>
      <c r="AA42" s="62">
        <f>SUM(G42+J42+K42+R42+S42+U42+V42+W42)</f>
        <v>343</v>
      </c>
      <c r="AB42" s="64">
        <v>14</v>
      </c>
      <c r="AC42" s="27">
        <f t="shared" si="2"/>
        <v>542</v>
      </c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s="26" customFormat="1" x14ac:dyDescent="0.25">
      <c r="A43" s="19">
        <v>7</v>
      </c>
      <c r="B43" s="66">
        <v>7</v>
      </c>
      <c r="C43" s="44" t="s">
        <v>346</v>
      </c>
      <c r="D43" s="26" t="s">
        <v>71</v>
      </c>
      <c r="E43" s="19">
        <v>41</v>
      </c>
      <c r="F43" s="48">
        <v>36</v>
      </c>
      <c r="G43" s="27"/>
      <c r="H43" s="27"/>
      <c r="I43" s="27"/>
      <c r="J43" s="27"/>
      <c r="K43" s="27"/>
      <c r="L43" s="27"/>
      <c r="M43" s="27">
        <v>36</v>
      </c>
      <c r="N43" s="27">
        <v>41</v>
      </c>
      <c r="O43" s="27"/>
      <c r="P43" s="27"/>
      <c r="Q43" s="19"/>
      <c r="R43" s="19"/>
      <c r="S43" s="19"/>
      <c r="T43" s="19">
        <v>41</v>
      </c>
      <c r="U43" s="19"/>
      <c r="V43" s="19">
        <v>44</v>
      </c>
      <c r="W43" s="19"/>
      <c r="X43" s="19">
        <v>44</v>
      </c>
      <c r="Y43" s="19">
        <v>43</v>
      </c>
      <c r="Z43" s="19">
        <v>43</v>
      </c>
      <c r="AA43" s="62">
        <f>SUM(E43+M43+N43+T43+V43+X43+Y43+Z43)</f>
        <v>333</v>
      </c>
      <c r="AB43" s="64">
        <v>9</v>
      </c>
      <c r="AC43" s="27">
        <f t="shared" si="2"/>
        <v>369</v>
      </c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s="26" customFormat="1" x14ac:dyDescent="0.25">
      <c r="A44" s="19">
        <v>8</v>
      </c>
      <c r="B44" s="66">
        <v>8</v>
      </c>
      <c r="C44" s="44" t="s">
        <v>246</v>
      </c>
      <c r="D44" s="26" t="s">
        <v>31</v>
      </c>
      <c r="E44" s="19">
        <v>38</v>
      </c>
      <c r="F44" s="48">
        <v>33</v>
      </c>
      <c r="G44" s="27">
        <v>40</v>
      </c>
      <c r="H44" s="27"/>
      <c r="I44" s="48">
        <v>36</v>
      </c>
      <c r="J44" s="27">
        <v>41</v>
      </c>
      <c r="K44" s="27"/>
      <c r="L44" s="27"/>
      <c r="M44" s="27"/>
      <c r="N44" s="27">
        <v>36</v>
      </c>
      <c r="O44" s="27"/>
      <c r="P44" s="27">
        <v>47</v>
      </c>
      <c r="Q44" s="27"/>
      <c r="R44" s="19"/>
      <c r="S44" s="19">
        <v>47</v>
      </c>
      <c r="T44" s="19"/>
      <c r="U44" s="19"/>
      <c r="V44" s="19"/>
      <c r="W44" s="19"/>
      <c r="X44" s="19">
        <v>47</v>
      </c>
      <c r="Y44" s="19">
        <v>36</v>
      </c>
      <c r="Z44" s="19"/>
      <c r="AA44" s="62">
        <f>SUM(E44+G44+J44+N44+P44+S44+X44+Y44)</f>
        <v>332</v>
      </c>
      <c r="AB44" s="64">
        <v>10</v>
      </c>
      <c r="AC44" s="27">
        <f t="shared" si="2"/>
        <v>401</v>
      </c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s="26" customFormat="1" x14ac:dyDescent="0.25">
      <c r="A45" s="19">
        <v>9</v>
      </c>
      <c r="B45" s="66">
        <v>9</v>
      </c>
      <c r="C45" s="44" t="s">
        <v>292</v>
      </c>
      <c r="D45" s="26" t="s">
        <v>30</v>
      </c>
      <c r="E45" s="19"/>
      <c r="F45" s="19">
        <v>37</v>
      </c>
      <c r="G45" s="19">
        <v>42</v>
      </c>
      <c r="H45" s="19"/>
      <c r="I45" s="19">
        <v>37</v>
      </c>
      <c r="J45" s="19"/>
      <c r="K45" s="19"/>
      <c r="L45" s="19"/>
      <c r="M45" s="19">
        <v>41</v>
      </c>
      <c r="N45" s="19"/>
      <c r="O45" s="19"/>
      <c r="P45" s="19"/>
      <c r="Q45" s="19">
        <v>47</v>
      </c>
      <c r="R45" s="19">
        <v>43</v>
      </c>
      <c r="S45" s="19"/>
      <c r="T45" s="19">
        <v>36</v>
      </c>
      <c r="U45" s="19"/>
      <c r="V45" s="19"/>
      <c r="W45" s="19"/>
      <c r="X45" s="19"/>
      <c r="Y45" s="19"/>
      <c r="Z45" s="19">
        <v>45</v>
      </c>
      <c r="AA45" s="62">
        <f>SUM(E45:Z45)</f>
        <v>328</v>
      </c>
      <c r="AB45" s="64">
        <v>8</v>
      </c>
      <c r="AC45" s="27">
        <f t="shared" si="2"/>
        <v>328</v>
      </c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1:41" s="26" customFormat="1" x14ac:dyDescent="0.25">
      <c r="A46" s="19">
        <v>10</v>
      </c>
      <c r="B46" s="66">
        <v>10</v>
      </c>
      <c r="C46" s="44" t="s">
        <v>226</v>
      </c>
      <c r="D46" s="26" t="s">
        <v>21</v>
      </c>
      <c r="E46" s="27"/>
      <c r="F46" s="27">
        <v>31</v>
      </c>
      <c r="G46" s="27">
        <v>39</v>
      </c>
      <c r="H46" s="27"/>
      <c r="I46" s="27"/>
      <c r="J46" s="27"/>
      <c r="K46" s="27"/>
      <c r="L46" s="27"/>
      <c r="M46" s="27"/>
      <c r="N46" s="27">
        <v>37</v>
      </c>
      <c r="O46" s="27">
        <v>42</v>
      </c>
      <c r="P46" s="27"/>
      <c r="Q46" s="27"/>
      <c r="R46" s="27">
        <v>41</v>
      </c>
      <c r="S46" s="27"/>
      <c r="T46" s="27">
        <v>38</v>
      </c>
      <c r="U46" s="27"/>
      <c r="V46" s="27"/>
      <c r="W46" s="27"/>
      <c r="X46" s="27"/>
      <c r="Y46" s="27">
        <v>41</v>
      </c>
      <c r="Z46" s="27">
        <v>39</v>
      </c>
      <c r="AA46" s="62">
        <f>SUM(E46:Z46)</f>
        <v>308</v>
      </c>
      <c r="AB46" s="55">
        <v>8</v>
      </c>
      <c r="AC46" s="27">
        <f t="shared" si="2"/>
        <v>308</v>
      </c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</row>
    <row r="47" spans="1:41" s="26" customFormat="1" x14ac:dyDescent="0.25">
      <c r="A47" s="19">
        <v>11</v>
      </c>
      <c r="B47" s="66">
        <v>11</v>
      </c>
      <c r="C47" s="44" t="s">
        <v>337</v>
      </c>
      <c r="D47" s="26" t="s">
        <v>22</v>
      </c>
      <c r="E47" s="19"/>
      <c r="F47" s="27"/>
      <c r="G47" s="27">
        <v>38</v>
      </c>
      <c r="H47" s="27"/>
      <c r="I47" s="27">
        <v>34</v>
      </c>
      <c r="J47" s="27">
        <v>42</v>
      </c>
      <c r="K47" s="27"/>
      <c r="L47" s="27"/>
      <c r="M47" s="27">
        <v>40</v>
      </c>
      <c r="N47" s="27">
        <v>38</v>
      </c>
      <c r="O47" s="27"/>
      <c r="P47" s="27"/>
      <c r="Q47" s="19"/>
      <c r="R47" s="19"/>
      <c r="S47" s="19">
        <v>45</v>
      </c>
      <c r="T47" s="19">
        <v>35</v>
      </c>
      <c r="U47" s="19"/>
      <c r="V47" s="19"/>
      <c r="W47" s="19"/>
      <c r="X47" s="19"/>
      <c r="Y47" s="19"/>
      <c r="Z47" s="19">
        <v>36</v>
      </c>
      <c r="AA47" s="62">
        <f>SUM(E47:Z47)</f>
        <v>308</v>
      </c>
      <c r="AB47" s="64">
        <v>8</v>
      </c>
      <c r="AC47" s="27">
        <f t="shared" si="2"/>
        <v>308</v>
      </c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s="26" customFormat="1" x14ac:dyDescent="0.25">
      <c r="A48" s="19">
        <v>12</v>
      </c>
      <c r="B48" s="66">
        <v>12</v>
      </c>
      <c r="C48" s="44" t="s">
        <v>338</v>
      </c>
      <c r="D48" s="26" t="s">
        <v>30</v>
      </c>
      <c r="E48" s="19"/>
      <c r="F48" s="48">
        <v>23</v>
      </c>
      <c r="G48" s="27">
        <v>29</v>
      </c>
      <c r="H48" s="27"/>
      <c r="I48" s="27"/>
      <c r="J48" s="27">
        <v>37</v>
      </c>
      <c r="K48" s="27"/>
      <c r="L48" s="27">
        <v>43</v>
      </c>
      <c r="M48" s="27">
        <v>29</v>
      </c>
      <c r="N48" s="27">
        <v>31</v>
      </c>
      <c r="O48" s="27"/>
      <c r="P48" s="27">
        <v>50</v>
      </c>
      <c r="Q48" s="19"/>
      <c r="R48" s="19"/>
      <c r="S48" s="19"/>
      <c r="T48" s="19">
        <v>29</v>
      </c>
      <c r="U48" s="19"/>
      <c r="V48" s="19"/>
      <c r="W48" s="19"/>
      <c r="X48" s="19"/>
      <c r="Y48" s="19"/>
      <c r="Z48" s="19">
        <v>32</v>
      </c>
      <c r="AA48" s="62">
        <f>SUM(G48:Z48)</f>
        <v>280</v>
      </c>
      <c r="AB48" s="64">
        <v>9</v>
      </c>
      <c r="AC48" s="27">
        <f t="shared" si="2"/>
        <v>303</v>
      </c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1:41" s="26" customFormat="1" x14ac:dyDescent="0.25">
      <c r="A49" s="19">
        <v>13</v>
      </c>
      <c r="B49" s="66">
        <v>13</v>
      </c>
      <c r="C49" s="44" t="s">
        <v>334</v>
      </c>
      <c r="D49" s="26" t="s">
        <v>22</v>
      </c>
      <c r="E49" s="27">
        <v>31</v>
      </c>
      <c r="F49" s="27">
        <v>22</v>
      </c>
      <c r="G49" s="27"/>
      <c r="H49" s="27">
        <v>43</v>
      </c>
      <c r="I49" s="27">
        <v>24</v>
      </c>
      <c r="J49" s="27">
        <v>34</v>
      </c>
      <c r="K49" s="27"/>
      <c r="L49" s="27"/>
      <c r="M49" s="27">
        <v>28</v>
      </c>
      <c r="N49" s="27"/>
      <c r="O49" s="27"/>
      <c r="P49" s="27"/>
      <c r="Q49" s="27"/>
      <c r="R49" s="27"/>
      <c r="S49" s="27">
        <v>42</v>
      </c>
      <c r="T49" s="27"/>
      <c r="U49" s="27"/>
      <c r="V49" s="27"/>
      <c r="W49" s="27">
        <v>45</v>
      </c>
      <c r="X49" s="27"/>
      <c r="Y49" s="27"/>
      <c r="Z49" s="27"/>
      <c r="AA49" s="54">
        <f>SUM(E49:Z49)</f>
        <v>269</v>
      </c>
      <c r="AB49" s="55">
        <v>8</v>
      </c>
      <c r="AC49" s="27">
        <f t="shared" si="2"/>
        <v>269</v>
      </c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</row>
    <row r="50" spans="1:41" s="26" customFormat="1" x14ac:dyDescent="0.25">
      <c r="A50" s="19">
        <v>14</v>
      </c>
      <c r="B50" s="66">
        <v>14</v>
      </c>
      <c r="C50" s="44" t="s">
        <v>298</v>
      </c>
      <c r="D50" s="26" t="s">
        <v>31</v>
      </c>
      <c r="E50" s="19">
        <v>34</v>
      </c>
      <c r="F50" s="48">
        <v>25</v>
      </c>
      <c r="G50" s="27">
        <v>31</v>
      </c>
      <c r="H50" s="27"/>
      <c r="I50" s="27">
        <v>27</v>
      </c>
      <c r="J50" s="27">
        <v>36</v>
      </c>
      <c r="K50" s="27"/>
      <c r="L50" s="27"/>
      <c r="M50" s="27">
        <v>33</v>
      </c>
      <c r="N50" s="27">
        <v>32</v>
      </c>
      <c r="O50" s="27"/>
      <c r="P50" s="27"/>
      <c r="Q50" s="19"/>
      <c r="R50" s="19"/>
      <c r="S50" s="19"/>
      <c r="T50" s="19">
        <v>30</v>
      </c>
      <c r="U50" s="19"/>
      <c r="V50" s="19"/>
      <c r="W50" s="19"/>
      <c r="X50" s="19"/>
      <c r="Y50" s="19">
        <v>40</v>
      </c>
      <c r="Z50" s="19"/>
      <c r="AA50" s="62">
        <f>SUM(E50+G50+I50+J50+M50+N50+T50+Y50)</f>
        <v>263</v>
      </c>
      <c r="AB50" s="64">
        <v>9</v>
      </c>
      <c r="AC50" s="27">
        <f t="shared" si="2"/>
        <v>288</v>
      </c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</row>
    <row r="51" spans="1:41" s="26" customFormat="1" x14ac:dyDescent="0.25">
      <c r="A51" s="19">
        <v>15</v>
      </c>
      <c r="B51" s="66">
        <v>15</v>
      </c>
      <c r="C51" s="44" t="s">
        <v>326</v>
      </c>
      <c r="D51" s="26" t="s">
        <v>30</v>
      </c>
      <c r="E51" s="19">
        <v>30</v>
      </c>
      <c r="F51" s="48">
        <v>21</v>
      </c>
      <c r="G51" s="48">
        <v>27</v>
      </c>
      <c r="H51" s="27"/>
      <c r="I51" s="48">
        <v>23</v>
      </c>
      <c r="J51" s="27">
        <v>35</v>
      </c>
      <c r="K51" s="27"/>
      <c r="L51" s="27">
        <v>41</v>
      </c>
      <c r="M51" s="27">
        <v>30</v>
      </c>
      <c r="N51" s="27">
        <v>30</v>
      </c>
      <c r="O51" s="27"/>
      <c r="P51" s="27"/>
      <c r="Q51" s="19"/>
      <c r="R51" s="19">
        <v>37</v>
      </c>
      <c r="S51" s="19"/>
      <c r="T51" s="19">
        <v>27</v>
      </c>
      <c r="U51" s="19"/>
      <c r="V51" s="19"/>
      <c r="W51" s="19"/>
      <c r="X51" s="19"/>
      <c r="Y51" s="19"/>
      <c r="Z51" s="19">
        <v>31</v>
      </c>
      <c r="AA51" s="62">
        <f>SUM(E51+J51+L51+M51+N51+R51+T51+Z51)</f>
        <v>261</v>
      </c>
      <c r="AB51" s="64">
        <v>11</v>
      </c>
      <c r="AC51" s="27">
        <f t="shared" si="2"/>
        <v>332</v>
      </c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</row>
    <row r="52" spans="1:41" s="26" customFormat="1" x14ac:dyDescent="0.25">
      <c r="A52" s="19">
        <v>16</v>
      </c>
      <c r="B52" s="66">
        <v>16</v>
      </c>
      <c r="C52" s="44" t="s">
        <v>252</v>
      </c>
      <c r="D52" s="26" t="s">
        <v>30</v>
      </c>
      <c r="E52" s="19">
        <v>32</v>
      </c>
      <c r="F52" s="27">
        <v>24</v>
      </c>
      <c r="G52" s="27">
        <v>33</v>
      </c>
      <c r="H52" s="27"/>
      <c r="I52" s="27">
        <v>29</v>
      </c>
      <c r="J52" s="27"/>
      <c r="K52" s="27"/>
      <c r="L52" s="27"/>
      <c r="M52" s="27">
        <v>32</v>
      </c>
      <c r="N52" s="27"/>
      <c r="O52" s="27"/>
      <c r="P52" s="27"/>
      <c r="Q52" s="19"/>
      <c r="R52" s="19"/>
      <c r="S52" s="19"/>
      <c r="T52" s="19">
        <v>28</v>
      </c>
      <c r="U52" s="19"/>
      <c r="V52" s="19">
        <v>38</v>
      </c>
      <c r="W52" s="19"/>
      <c r="X52" s="19">
        <v>45</v>
      </c>
      <c r="Y52" s="19"/>
      <c r="Z52" s="19"/>
      <c r="AA52" s="54">
        <f t="shared" ref="AA52:AA87" si="3">SUM(E52:Z52)</f>
        <v>261</v>
      </c>
      <c r="AB52" s="64">
        <v>8</v>
      </c>
      <c r="AC52" s="27">
        <f t="shared" si="2"/>
        <v>261</v>
      </c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</row>
    <row r="53" spans="1:41" s="26" customFormat="1" x14ac:dyDescent="0.25">
      <c r="A53" s="19">
        <v>17</v>
      </c>
      <c r="B53" s="19"/>
      <c r="C53" s="26" t="s">
        <v>336</v>
      </c>
      <c r="D53" s="26" t="s">
        <v>22</v>
      </c>
      <c r="E53" s="19">
        <v>50</v>
      </c>
      <c r="F53" s="19"/>
      <c r="G53" s="19"/>
      <c r="H53" s="19"/>
      <c r="I53" s="19">
        <v>45</v>
      </c>
      <c r="J53" s="19">
        <v>47</v>
      </c>
      <c r="K53" s="19"/>
      <c r="L53" s="19"/>
      <c r="M53" s="19">
        <v>47</v>
      </c>
      <c r="N53" s="19"/>
      <c r="O53" s="19"/>
      <c r="P53" s="19"/>
      <c r="Q53" s="19"/>
      <c r="R53" s="19"/>
      <c r="S53" s="19">
        <v>50</v>
      </c>
      <c r="T53" s="19"/>
      <c r="U53" s="19"/>
      <c r="V53" s="19"/>
      <c r="W53" s="19"/>
      <c r="X53" s="19"/>
      <c r="Y53" s="19"/>
      <c r="Z53" s="19"/>
      <c r="AA53" s="54">
        <f t="shared" si="3"/>
        <v>239</v>
      </c>
      <c r="AB53" s="62">
        <v>5</v>
      </c>
      <c r="AC53" s="27">
        <f t="shared" si="2"/>
        <v>239</v>
      </c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</row>
    <row r="54" spans="1:41" s="26" customFormat="1" x14ac:dyDescent="0.25">
      <c r="A54" s="19">
        <v>18</v>
      </c>
      <c r="B54" s="19"/>
      <c r="C54" s="26" t="s">
        <v>346</v>
      </c>
      <c r="D54" s="26" t="s">
        <v>30</v>
      </c>
      <c r="E54" s="19"/>
      <c r="F54" s="27"/>
      <c r="G54" s="27"/>
      <c r="H54" s="27"/>
      <c r="I54" s="27"/>
      <c r="J54" s="27"/>
      <c r="K54" s="27"/>
      <c r="L54" s="27">
        <v>45</v>
      </c>
      <c r="M54" s="27">
        <v>37</v>
      </c>
      <c r="N54" s="27">
        <v>35</v>
      </c>
      <c r="O54" s="27"/>
      <c r="P54" s="27">
        <v>45</v>
      </c>
      <c r="Q54" s="19"/>
      <c r="R54" s="19"/>
      <c r="S54" s="19">
        <v>44</v>
      </c>
      <c r="T54" s="19">
        <v>31</v>
      </c>
      <c r="U54" s="19"/>
      <c r="V54" s="19"/>
      <c r="W54" s="19"/>
      <c r="X54" s="19"/>
      <c r="Y54" s="19"/>
      <c r="Z54" s="19"/>
      <c r="AA54" s="54">
        <f t="shared" si="3"/>
        <v>237</v>
      </c>
      <c r="AB54" s="62">
        <v>6</v>
      </c>
      <c r="AC54" s="27">
        <f t="shared" si="2"/>
        <v>237</v>
      </c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</row>
    <row r="55" spans="1:41" s="26" customFormat="1" x14ac:dyDescent="0.25">
      <c r="A55" s="19">
        <v>19</v>
      </c>
      <c r="B55" s="19"/>
      <c r="C55" s="26" t="s">
        <v>398</v>
      </c>
      <c r="D55" s="26" t="s">
        <v>22</v>
      </c>
      <c r="E55" s="27"/>
      <c r="F55" s="27"/>
      <c r="G55" s="19"/>
      <c r="H55" s="27"/>
      <c r="I55" s="27"/>
      <c r="J55" s="27"/>
      <c r="K55" s="27"/>
      <c r="L55" s="27"/>
      <c r="M55" s="27"/>
      <c r="N55" s="27">
        <v>34</v>
      </c>
      <c r="O55" s="27">
        <v>44</v>
      </c>
      <c r="P55" s="27"/>
      <c r="Q55" s="27"/>
      <c r="R55" s="27">
        <v>33</v>
      </c>
      <c r="S55" s="27"/>
      <c r="T55" s="27"/>
      <c r="U55" s="27"/>
      <c r="V55" s="27"/>
      <c r="W55" s="27">
        <v>50</v>
      </c>
      <c r="X55" s="27"/>
      <c r="Y55" s="27">
        <v>37</v>
      </c>
      <c r="Z55" s="27">
        <v>35</v>
      </c>
      <c r="AA55" s="54">
        <f t="shared" si="3"/>
        <v>233</v>
      </c>
      <c r="AB55" s="62">
        <v>6</v>
      </c>
      <c r="AC55" s="27">
        <f t="shared" si="2"/>
        <v>233</v>
      </c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</row>
    <row r="56" spans="1:41" s="26" customFormat="1" x14ac:dyDescent="0.25">
      <c r="A56" s="19">
        <v>20</v>
      </c>
      <c r="B56" s="19"/>
      <c r="C56" s="26" t="s">
        <v>248</v>
      </c>
      <c r="D56" s="26" t="s">
        <v>22</v>
      </c>
      <c r="E56" s="19">
        <v>37</v>
      </c>
      <c r="F56" s="27">
        <v>32</v>
      </c>
      <c r="G56" s="27"/>
      <c r="H56" s="27"/>
      <c r="I56" s="27">
        <v>32</v>
      </c>
      <c r="J56" s="27"/>
      <c r="K56" s="27"/>
      <c r="L56" s="27"/>
      <c r="M56" s="27"/>
      <c r="N56" s="27"/>
      <c r="O56" s="27"/>
      <c r="P56" s="27"/>
      <c r="Q56" s="19"/>
      <c r="R56" s="19">
        <v>39</v>
      </c>
      <c r="S56" s="19"/>
      <c r="T56" s="19"/>
      <c r="U56" s="19"/>
      <c r="V56" s="19">
        <v>42</v>
      </c>
      <c r="W56" s="19"/>
      <c r="X56" s="19"/>
      <c r="Y56" s="19">
        <v>39</v>
      </c>
      <c r="Z56" s="19"/>
      <c r="AA56" s="54">
        <f t="shared" si="3"/>
        <v>221</v>
      </c>
      <c r="AB56" s="62">
        <v>6</v>
      </c>
      <c r="AC56" s="27">
        <f t="shared" si="2"/>
        <v>221</v>
      </c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</row>
    <row r="57" spans="1:41" s="26" customFormat="1" x14ac:dyDescent="0.25">
      <c r="A57" s="19">
        <v>21</v>
      </c>
      <c r="B57" s="19"/>
      <c r="C57" s="26" t="s">
        <v>297</v>
      </c>
      <c r="D57" s="26" t="s">
        <v>30</v>
      </c>
      <c r="E57" s="19"/>
      <c r="F57" s="27">
        <v>27</v>
      </c>
      <c r="G57" s="27">
        <v>35</v>
      </c>
      <c r="H57" s="27"/>
      <c r="I57" s="27"/>
      <c r="J57" s="27"/>
      <c r="K57" s="27"/>
      <c r="L57" s="27"/>
      <c r="M57" s="27">
        <v>34</v>
      </c>
      <c r="N57" s="27">
        <v>33</v>
      </c>
      <c r="O57" s="27">
        <v>43</v>
      </c>
      <c r="P57" s="27"/>
      <c r="Q57" s="19"/>
      <c r="R57" s="19"/>
      <c r="S57" s="19"/>
      <c r="T57" s="19"/>
      <c r="U57" s="19"/>
      <c r="V57" s="19">
        <v>41</v>
      </c>
      <c r="W57" s="19"/>
      <c r="X57" s="19"/>
      <c r="Y57" s="19"/>
      <c r="Z57" s="19"/>
      <c r="AA57" s="54">
        <f t="shared" si="3"/>
        <v>213</v>
      </c>
      <c r="AB57" s="62">
        <v>6</v>
      </c>
      <c r="AC57" s="27">
        <f t="shared" si="2"/>
        <v>213</v>
      </c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</row>
    <row r="58" spans="1:41" s="26" customFormat="1" x14ac:dyDescent="0.25">
      <c r="A58" s="19">
        <v>22</v>
      </c>
      <c r="B58" s="19"/>
      <c r="C58" s="26" t="s">
        <v>353</v>
      </c>
      <c r="D58" s="26" t="s">
        <v>257</v>
      </c>
      <c r="E58" s="27">
        <v>35</v>
      </c>
      <c r="F58" s="27">
        <v>29</v>
      </c>
      <c r="G58" s="27">
        <v>35</v>
      </c>
      <c r="H58" s="27"/>
      <c r="I58" s="27">
        <v>33</v>
      </c>
      <c r="J58" s="27"/>
      <c r="K58" s="27"/>
      <c r="L58" s="27"/>
      <c r="M58" s="27"/>
      <c r="N58" s="19"/>
      <c r="O58" s="19"/>
      <c r="P58" s="19"/>
      <c r="Q58" s="19"/>
      <c r="R58" s="19"/>
      <c r="S58" s="19"/>
      <c r="T58" s="19">
        <v>34</v>
      </c>
      <c r="U58" s="19"/>
      <c r="V58" s="19">
        <v>43</v>
      </c>
      <c r="W58" s="19"/>
      <c r="X58" s="19"/>
      <c r="Y58" s="19"/>
      <c r="Z58" s="19"/>
      <c r="AA58" s="54">
        <f t="shared" si="3"/>
        <v>209</v>
      </c>
      <c r="AB58" s="62">
        <v>6</v>
      </c>
      <c r="AC58" s="27">
        <f t="shared" si="2"/>
        <v>209</v>
      </c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</row>
    <row r="59" spans="1:41" s="26" customFormat="1" x14ac:dyDescent="0.25">
      <c r="A59" s="19">
        <v>23</v>
      </c>
      <c r="B59" s="19"/>
      <c r="C59" s="26" t="s">
        <v>369</v>
      </c>
      <c r="D59" s="26" t="s">
        <v>22</v>
      </c>
      <c r="E59" s="27">
        <v>43</v>
      </c>
      <c r="F59" s="27">
        <v>40</v>
      </c>
      <c r="G59" s="27">
        <v>41</v>
      </c>
      <c r="H59" s="27"/>
      <c r="I59" s="27">
        <v>39</v>
      </c>
      <c r="J59" s="27">
        <v>40</v>
      </c>
      <c r="K59" s="27"/>
      <c r="L59" s="27"/>
      <c r="M59" s="27"/>
      <c r="N59" s="27"/>
      <c r="O59" s="27"/>
      <c r="P59" s="27"/>
      <c r="Q59" s="19"/>
      <c r="R59" s="27"/>
      <c r="S59" s="27"/>
      <c r="T59" s="27"/>
      <c r="U59" s="27"/>
      <c r="V59" s="27"/>
      <c r="W59" s="27"/>
      <c r="X59" s="27"/>
      <c r="Y59" s="27"/>
      <c r="Z59" s="27"/>
      <c r="AA59" s="54">
        <f t="shared" si="3"/>
        <v>203</v>
      </c>
      <c r="AB59" s="62">
        <v>5</v>
      </c>
      <c r="AC59" s="27">
        <f t="shared" si="2"/>
        <v>203</v>
      </c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</row>
    <row r="60" spans="1:41" s="26" customFormat="1" x14ac:dyDescent="0.25">
      <c r="A60" s="19">
        <v>24</v>
      </c>
      <c r="B60" s="19"/>
      <c r="C60" s="26" t="s">
        <v>247</v>
      </c>
      <c r="D60" s="26" t="s">
        <v>21</v>
      </c>
      <c r="E60" s="19">
        <v>39</v>
      </c>
      <c r="F60" s="27"/>
      <c r="G60" s="27"/>
      <c r="H60" s="27"/>
      <c r="I60" s="27"/>
      <c r="J60" s="27"/>
      <c r="K60" s="27"/>
      <c r="L60" s="27"/>
      <c r="M60" s="27">
        <v>39</v>
      </c>
      <c r="N60" s="27">
        <v>40</v>
      </c>
      <c r="O60" s="27"/>
      <c r="P60" s="27"/>
      <c r="Q60" s="19"/>
      <c r="R60" s="19"/>
      <c r="S60" s="19"/>
      <c r="T60" s="19">
        <v>37</v>
      </c>
      <c r="U60" s="19"/>
      <c r="V60" s="19"/>
      <c r="W60" s="19"/>
      <c r="X60" s="19"/>
      <c r="Y60" s="19"/>
      <c r="Z60" s="19">
        <v>42</v>
      </c>
      <c r="AA60" s="54">
        <f t="shared" si="3"/>
        <v>197</v>
      </c>
      <c r="AB60" s="62">
        <v>5</v>
      </c>
      <c r="AC60" s="27">
        <f t="shared" si="2"/>
        <v>197</v>
      </c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</row>
    <row r="61" spans="1:41" s="26" customFormat="1" x14ac:dyDescent="0.25">
      <c r="A61" s="19">
        <v>25</v>
      </c>
      <c r="B61" s="19"/>
      <c r="C61" s="26" t="s">
        <v>585</v>
      </c>
      <c r="D61" s="26" t="s">
        <v>30</v>
      </c>
      <c r="E61" s="27"/>
      <c r="F61" s="27"/>
      <c r="G61" s="19"/>
      <c r="H61" s="27"/>
      <c r="I61" s="27"/>
      <c r="J61" s="27">
        <v>33</v>
      </c>
      <c r="K61" s="27"/>
      <c r="L61" s="27"/>
      <c r="M61" s="27">
        <v>37</v>
      </c>
      <c r="N61" s="27">
        <v>28</v>
      </c>
      <c r="O61" s="27">
        <v>39</v>
      </c>
      <c r="P61" s="27"/>
      <c r="Q61" s="27"/>
      <c r="R61" s="27">
        <v>36</v>
      </c>
      <c r="S61" s="27"/>
      <c r="T61" s="27"/>
      <c r="U61" s="27"/>
      <c r="V61" s="27"/>
      <c r="W61" s="27"/>
      <c r="X61" s="27"/>
      <c r="Y61" s="27"/>
      <c r="Z61" s="27"/>
      <c r="AA61" s="54">
        <f t="shared" si="3"/>
        <v>173</v>
      </c>
      <c r="AB61" s="62">
        <v>5</v>
      </c>
      <c r="AC61" s="27">
        <f t="shared" si="2"/>
        <v>173</v>
      </c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</row>
    <row r="62" spans="1:41" s="26" customFormat="1" x14ac:dyDescent="0.25">
      <c r="A62" s="19">
        <v>26</v>
      </c>
      <c r="B62" s="19"/>
      <c r="C62" s="26" t="s">
        <v>291</v>
      </c>
      <c r="D62" s="26" t="s">
        <v>31</v>
      </c>
      <c r="E62" s="19">
        <v>42</v>
      </c>
      <c r="F62" s="19">
        <v>43</v>
      </c>
      <c r="G62" s="19"/>
      <c r="H62" s="19"/>
      <c r="I62" s="19"/>
      <c r="J62" s="19">
        <v>43</v>
      </c>
      <c r="K62" s="19"/>
      <c r="L62" s="19"/>
      <c r="M62" s="19">
        <v>44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54">
        <f t="shared" si="3"/>
        <v>172</v>
      </c>
      <c r="AB62" s="62">
        <v>4</v>
      </c>
      <c r="AC62" s="27">
        <f t="shared" si="2"/>
        <v>172</v>
      </c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</row>
    <row r="63" spans="1:41" s="26" customFormat="1" x14ac:dyDescent="0.25">
      <c r="A63" s="19">
        <v>27</v>
      </c>
      <c r="B63" s="19"/>
      <c r="C63" s="26" t="s">
        <v>603</v>
      </c>
      <c r="D63" s="26" t="s">
        <v>19</v>
      </c>
      <c r="E63" s="27"/>
      <c r="F63" s="27"/>
      <c r="G63" s="19"/>
      <c r="H63" s="27">
        <v>45</v>
      </c>
      <c r="I63" s="27">
        <v>30</v>
      </c>
      <c r="J63" s="27"/>
      <c r="K63" s="27">
        <v>47</v>
      </c>
      <c r="L63" s="27">
        <v>44</v>
      </c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54">
        <f t="shared" si="3"/>
        <v>166</v>
      </c>
      <c r="AB63" s="62">
        <v>4</v>
      </c>
      <c r="AC63" s="27">
        <f t="shared" si="2"/>
        <v>166</v>
      </c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</row>
    <row r="64" spans="1:41" s="26" customFormat="1" x14ac:dyDescent="0.25">
      <c r="A64" s="19">
        <v>28</v>
      </c>
      <c r="B64" s="19"/>
      <c r="C64" s="26" t="s">
        <v>228</v>
      </c>
      <c r="D64" s="26" t="s">
        <v>21</v>
      </c>
      <c r="E64" s="27">
        <v>33</v>
      </c>
      <c r="F64" s="27"/>
      <c r="G64" s="27"/>
      <c r="H64" s="27"/>
      <c r="I64" s="27">
        <v>25</v>
      </c>
      <c r="J64" s="27"/>
      <c r="K64" s="27"/>
      <c r="L64" s="27"/>
      <c r="M64" s="27"/>
      <c r="N64" s="27"/>
      <c r="O64" s="27">
        <v>40</v>
      </c>
      <c r="P64" s="27"/>
      <c r="Q64" s="27"/>
      <c r="R64" s="27">
        <v>35</v>
      </c>
      <c r="S64" s="27"/>
      <c r="T64" s="27"/>
      <c r="U64" s="27"/>
      <c r="V64" s="27"/>
      <c r="W64" s="27"/>
      <c r="X64" s="27"/>
      <c r="Y64" s="27">
        <v>33</v>
      </c>
      <c r="Z64" s="27"/>
      <c r="AA64" s="54">
        <f t="shared" si="3"/>
        <v>166</v>
      </c>
      <c r="AB64" s="54">
        <v>5</v>
      </c>
      <c r="AC64" s="27">
        <f t="shared" si="2"/>
        <v>166</v>
      </c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</row>
    <row r="65" spans="1:41" s="26" customFormat="1" x14ac:dyDescent="0.25">
      <c r="A65" s="19">
        <v>29</v>
      </c>
      <c r="B65" s="19"/>
      <c r="C65" s="26" t="s">
        <v>561</v>
      </c>
      <c r="D65" s="26" t="s">
        <v>22</v>
      </c>
      <c r="E65" s="19"/>
      <c r="F65" s="27"/>
      <c r="G65" s="27">
        <v>30</v>
      </c>
      <c r="H65" s="27"/>
      <c r="I65" s="27">
        <v>26</v>
      </c>
      <c r="J65" s="27">
        <v>38</v>
      </c>
      <c r="K65" s="27"/>
      <c r="L65" s="27"/>
      <c r="M65" s="27"/>
      <c r="N65" s="27"/>
      <c r="O65" s="27"/>
      <c r="P65" s="27"/>
      <c r="Q65" s="19"/>
      <c r="R65" s="19">
        <v>34</v>
      </c>
      <c r="S65" s="19"/>
      <c r="T65" s="19">
        <v>32</v>
      </c>
      <c r="U65" s="19"/>
      <c r="V65" s="19"/>
      <c r="W65" s="19"/>
      <c r="X65" s="19"/>
      <c r="Y65" s="19"/>
      <c r="Z65" s="19"/>
      <c r="AA65" s="54">
        <f t="shared" si="3"/>
        <v>160</v>
      </c>
      <c r="AB65" s="62">
        <v>5</v>
      </c>
      <c r="AC65" s="27">
        <f t="shared" si="2"/>
        <v>160</v>
      </c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</row>
    <row r="66" spans="1:41" s="26" customFormat="1" x14ac:dyDescent="0.25">
      <c r="A66" s="19">
        <v>30</v>
      </c>
      <c r="B66" s="19"/>
      <c r="C66" s="26" t="s">
        <v>293</v>
      </c>
      <c r="D66" s="26" t="s">
        <v>257</v>
      </c>
      <c r="E66" s="19"/>
      <c r="F66" s="19"/>
      <c r="G66" s="19"/>
      <c r="H66" s="19"/>
      <c r="I66" s="19">
        <v>35</v>
      </c>
      <c r="J66" s="19"/>
      <c r="K66" s="19"/>
      <c r="L66" s="19"/>
      <c r="M66" s="19"/>
      <c r="N66" s="19">
        <v>42</v>
      </c>
      <c r="O66" s="19"/>
      <c r="P66" s="19"/>
      <c r="Q66" s="19"/>
      <c r="R66" s="19">
        <v>42</v>
      </c>
      <c r="S66" s="19"/>
      <c r="T66" s="19">
        <v>40</v>
      </c>
      <c r="U66" s="19"/>
      <c r="V66" s="19"/>
      <c r="W66" s="19"/>
      <c r="X66" s="19"/>
      <c r="Y66" s="19"/>
      <c r="Z66" s="19"/>
      <c r="AA66" s="54">
        <f t="shared" si="3"/>
        <v>159</v>
      </c>
      <c r="AB66" s="62">
        <v>4</v>
      </c>
      <c r="AC66" s="27">
        <f t="shared" si="2"/>
        <v>159</v>
      </c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</row>
    <row r="67" spans="1:41" s="26" customFormat="1" x14ac:dyDescent="0.25">
      <c r="A67" s="19">
        <v>31</v>
      </c>
      <c r="B67" s="19"/>
      <c r="C67" s="26" t="s">
        <v>363</v>
      </c>
      <c r="D67" s="26" t="s">
        <v>30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19"/>
      <c r="R67" s="19">
        <v>40</v>
      </c>
      <c r="S67" s="19"/>
      <c r="T67" s="19"/>
      <c r="U67" s="19"/>
      <c r="V67" s="19">
        <v>40</v>
      </c>
      <c r="W67" s="19"/>
      <c r="X67" s="19"/>
      <c r="Y67" s="19">
        <v>35</v>
      </c>
      <c r="Z67" s="19">
        <v>37</v>
      </c>
      <c r="AA67" s="54">
        <f t="shared" si="3"/>
        <v>152</v>
      </c>
      <c r="AB67" s="62">
        <v>4</v>
      </c>
      <c r="AC67" s="27">
        <f t="shared" si="2"/>
        <v>152</v>
      </c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</row>
    <row r="68" spans="1:41" s="26" customFormat="1" x14ac:dyDescent="0.25">
      <c r="A68" s="19">
        <v>32</v>
      </c>
      <c r="B68" s="19"/>
      <c r="C68" s="26" t="s">
        <v>491</v>
      </c>
      <c r="D68" s="26" t="s">
        <v>257</v>
      </c>
      <c r="E68" s="27"/>
      <c r="F68" s="27">
        <v>35</v>
      </c>
      <c r="G68" s="27"/>
      <c r="H68" s="27"/>
      <c r="I68" s="27">
        <v>38</v>
      </c>
      <c r="J68" s="27"/>
      <c r="K68" s="27"/>
      <c r="L68" s="27"/>
      <c r="M68" s="27"/>
      <c r="N68" s="27">
        <v>39</v>
      </c>
      <c r="O68" s="27"/>
      <c r="P68" s="27"/>
      <c r="Q68" s="27"/>
      <c r="R68" s="27"/>
      <c r="S68" s="27"/>
      <c r="T68" s="27">
        <v>39</v>
      </c>
      <c r="U68" s="27"/>
      <c r="V68" s="27"/>
      <c r="W68" s="27"/>
      <c r="X68" s="27"/>
      <c r="Y68" s="27"/>
      <c r="Z68" s="27"/>
      <c r="AA68" s="54">
        <f t="shared" si="3"/>
        <v>151</v>
      </c>
      <c r="AB68" s="54">
        <v>4</v>
      </c>
      <c r="AC68" s="27">
        <f t="shared" si="2"/>
        <v>151</v>
      </c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</row>
    <row r="69" spans="1:41" s="26" customFormat="1" x14ac:dyDescent="0.25">
      <c r="A69" s="19">
        <v>33</v>
      </c>
      <c r="B69" s="19"/>
      <c r="C69" s="26" t="s">
        <v>244</v>
      </c>
      <c r="D69" s="26" t="s">
        <v>21</v>
      </c>
      <c r="E69" s="19">
        <v>40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>
        <v>45</v>
      </c>
      <c r="U69" s="19"/>
      <c r="V69" s="19"/>
      <c r="W69" s="19"/>
      <c r="X69" s="19"/>
      <c r="Y69" s="19">
        <v>45</v>
      </c>
      <c r="Z69" s="19"/>
      <c r="AA69" s="54">
        <f t="shared" si="3"/>
        <v>130</v>
      </c>
      <c r="AB69" s="62">
        <v>3</v>
      </c>
      <c r="AC69" s="27">
        <f t="shared" ref="AC69:AC87" si="4">SUM(E69:Z69)</f>
        <v>130</v>
      </c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</row>
    <row r="70" spans="1:41" s="26" customFormat="1" x14ac:dyDescent="0.25">
      <c r="A70" s="19">
        <v>34</v>
      </c>
      <c r="B70" s="19"/>
      <c r="C70" s="26" t="s">
        <v>493</v>
      </c>
      <c r="D70" s="26" t="s">
        <v>31</v>
      </c>
      <c r="E70" s="19"/>
      <c r="F70" s="27">
        <v>26</v>
      </c>
      <c r="G70" s="27">
        <v>32</v>
      </c>
      <c r="H70" s="27">
        <v>44</v>
      </c>
      <c r="I70" s="27">
        <v>28</v>
      </c>
      <c r="J70" s="27"/>
      <c r="K70" s="27"/>
      <c r="L70" s="27"/>
      <c r="M70" s="27"/>
      <c r="N70" s="27"/>
      <c r="O70" s="27"/>
      <c r="P70" s="27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54">
        <f t="shared" si="3"/>
        <v>130</v>
      </c>
      <c r="AB70" s="62">
        <v>4</v>
      </c>
      <c r="AC70" s="27">
        <f t="shared" si="4"/>
        <v>130</v>
      </c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</row>
    <row r="71" spans="1:41" s="26" customFormat="1" x14ac:dyDescent="0.25">
      <c r="A71" s="19">
        <v>35</v>
      </c>
      <c r="B71" s="19"/>
      <c r="C71" s="26" t="s">
        <v>397</v>
      </c>
      <c r="D71" s="26" t="s">
        <v>31</v>
      </c>
      <c r="E71" s="27">
        <v>45</v>
      </c>
      <c r="F71" s="27">
        <v>42</v>
      </c>
      <c r="G71" s="19"/>
      <c r="H71" s="27"/>
      <c r="I71" s="27">
        <v>42</v>
      </c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54">
        <f t="shared" si="3"/>
        <v>129</v>
      </c>
      <c r="AB71" s="62">
        <v>2</v>
      </c>
      <c r="AC71" s="27">
        <f t="shared" si="4"/>
        <v>129</v>
      </c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</row>
    <row r="72" spans="1:41" s="26" customFormat="1" x14ac:dyDescent="0.25">
      <c r="A72" s="19">
        <v>36</v>
      </c>
      <c r="B72" s="19"/>
      <c r="C72" s="26" t="s">
        <v>364</v>
      </c>
      <c r="D72" s="26" t="s">
        <v>71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>
        <v>41</v>
      </c>
      <c r="P72" s="27"/>
      <c r="Q72" s="19"/>
      <c r="R72" s="19"/>
      <c r="S72" s="19"/>
      <c r="T72" s="19"/>
      <c r="U72" s="19"/>
      <c r="V72" s="19"/>
      <c r="W72" s="19"/>
      <c r="X72" s="19"/>
      <c r="Y72" s="19">
        <v>38</v>
      </c>
      <c r="Z72" s="19">
        <v>38</v>
      </c>
      <c r="AA72" s="54">
        <f t="shared" si="3"/>
        <v>117</v>
      </c>
      <c r="AB72" s="62">
        <v>3</v>
      </c>
      <c r="AC72" s="27">
        <f t="shared" si="4"/>
        <v>117</v>
      </c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</row>
    <row r="73" spans="1:41" s="26" customFormat="1" x14ac:dyDescent="0.25">
      <c r="A73" s="19">
        <v>37</v>
      </c>
      <c r="B73" s="19"/>
      <c r="C73" s="26" t="s">
        <v>358</v>
      </c>
      <c r="D73" s="26" t="s">
        <v>22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19">
        <v>37</v>
      </c>
      <c r="P73" s="19"/>
      <c r="Q73" s="19"/>
      <c r="R73" s="19"/>
      <c r="S73" s="19"/>
      <c r="T73" s="19"/>
      <c r="U73" s="19"/>
      <c r="V73" s="19">
        <v>37</v>
      </c>
      <c r="W73" s="19"/>
      <c r="X73" s="19"/>
      <c r="Y73" s="19">
        <v>32</v>
      </c>
      <c r="Z73" s="19"/>
      <c r="AA73" s="54">
        <f t="shared" si="3"/>
        <v>106</v>
      </c>
      <c r="AB73" s="62">
        <v>3</v>
      </c>
      <c r="AC73" s="27">
        <f t="shared" si="4"/>
        <v>106</v>
      </c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</row>
    <row r="74" spans="1:41" s="26" customFormat="1" x14ac:dyDescent="0.25">
      <c r="A74" s="19">
        <v>38</v>
      </c>
      <c r="B74" s="19"/>
      <c r="C74" s="26" t="s">
        <v>490</v>
      </c>
      <c r="D74" s="26" t="s">
        <v>31</v>
      </c>
      <c r="E74" s="19"/>
      <c r="F74" s="27">
        <v>45</v>
      </c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19"/>
      <c r="R74" s="19"/>
      <c r="S74" s="19"/>
      <c r="T74" s="19"/>
      <c r="U74" s="19"/>
      <c r="V74" s="19">
        <v>50</v>
      </c>
      <c r="W74" s="19"/>
      <c r="X74" s="19"/>
      <c r="Y74" s="19"/>
      <c r="Z74" s="19"/>
      <c r="AA74" s="54">
        <f t="shared" si="3"/>
        <v>95</v>
      </c>
      <c r="AB74" s="62">
        <v>2</v>
      </c>
      <c r="AC74" s="27">
        <f t="shared" si="4"/>
        <v>95</v>
      </c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</row>
    <row r="75" spans="1:41" s="26" customFormat="1" x14ac:dyDescent="0.25">
      <c r="A75" s="19">
        <v>39</v>
      </c>
      <c r="B75" s="19"/>
      <c r="C75" s="26" t="s">
        <v>241</v>
      </c>
      <c r="D75" s="26" t="s">
        <v>31</v>
      </c>
      <c r="E75" s="19"/>
      <c r="F75" s="19">
        <v>47</v>
      </c>
      <c r="G75" s="19"/>
      <c r="H75" s="19"/>
      <c r="I75" s="19">
        <v>47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54">
        <f t="shared" si="3"/>
        <v>94</v>
      </c>
      <c r="AB75" s="62">
        <v>2</v>
      </c>
      <c r="AC75" s="27">
        <f t="shared" si="4"/>
        <v>94</v>
      </c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</row>
    <row r="76" spans="1:41" s="26" customFormat="1" x14ac:dyDescent="0.25">
      <c r="A76" s="19">
        <v>40</v>
      </c>
      <c r="B76" s="19"/>
      <c r="C76" s="26" t="s">
        <v>249</v>
      </c>
      <c r="D76" s="26" t="s">
        <v>31</v>
      </c>
      <c r="E76" s="19"/>
      <c r="F76" s="27">
        <v>28</v>
      </c>
      <c r="G76" s="27">
        <v>36</v>
      </c>
      <c r="H76" s="27"/>
      <c r="I76" s="27"/>
      <c r="J76" s="27"/>
      <c r="K76" s="27"/>
      <c r="L76" s="27"/>
      <c r="M76" s="27"/>
      <c r="N76" s="27">
        <v>29</v>
      </c>
      <c r="O76" s="27"/>
      <c r="P76" s="27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54">
        <f t="shared" si="3"/>
        <v>93</v>
      </c>
      <c r="AB76" s="62">
        <v>2</v>
      </c>
      <c r="AC76" s="27">
        <f t="shared" si="4"/>
        <v>93</v>
      </c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</row>
    <row r="77" spans="1:41" s="26" customFormat="1" x14ac:dyDescent="0.25">
      <c r="A77" s="19">
        <v>41</v>
      </c>
      <c r="B77" s="19"/>
      <c r="C77" s="26" t="s">
        <v>604</v>
      </c>
      <c r="D77" s="26" t="s">
        <v>19</v>
      </c>
      <c r="E77" s="27"/>
      <c r="F77" s="27"/>
      <c r="G77" s="19"/>
      <c r="H77" s="27">
        <v>42</v>
      </c>
      <c r="I77" s="27"/>
      <c r="J77" s="27"/>
      <c r="K77" s="27"/>
      <c r="L77" s="27">
        <v>42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54">
        <f t="shared" si="3"/>
        <v>84</v>
      </c>
      <c r="AB77" s="62">
        <v>2</v>
      </c>
      <c r="AC77" s="27">
        <f t="shared" si="4"/>
        <v>84</v>
      </c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</row>
    <row r="78" spans="1:41" s="26" customFormat="1" x14ac:dyDescent="0.25">
      <c r="A78" s="19">
        <v>42</v>
      </c>
      <c r="B78" s="19"/>
      <c r="C78" s="26" t="s">
        <v>296</v>
      </c>
      <c r="D78" s="26" t="s">
        <v>30</v>
      </c>
      <c r="E78" s="27"/>
      <c r="F78" s="27"/>
      <c r="G78" s="27">
        <v>28</v>
      </c>
      <c r="H78" s="27"/>
      <c r="I78" s="27"/>
      <c r="J78" s="27"/>
      <c r="K78" s="27"/>
      <c r="L78" s="27"/>
      <c r="M78" s="27"/>
      <c r="N78" s="27"/>
      <c r="O78" s="27"/>
      <c r="P78" s="27"/>
      <c r="Q78" s="19"/>
      <c r="R78" s="19"/>
      <c r="S78" s="19"/>
      <c r="T78" s="19"/>
      <c r="U78" s="19"/>
      <c r="V78" s="19"/>
      <c r="W78" s="19"/>
      <c r="X78" s="19"/>
      <c r="Y78" s="19"/>
      <c r="Z78" s="19">
        <v>33</v>
      </c>
      <c r="AA78" s="54">
        <f t="shared" si="3"/>
        <v>61</v>
      </c>
      <c r="AB78" s="62">
        <v>2</v>
      </c>
      <c r="AC78" s="27">
        <f t="shared" si="4"/>
        <v>61</v>
      </c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</row>
    <row r="79" spans="1:41" s="26" customFormat="1" x14ac:dyDescent="0.25">
      <c r="A79" s="19">
        <v>43</v>
      </c>
      <c r="B79" s="19"/>
      <c r="C79" s="26" t="s">
        <v>360</v>
      </c>
      <c r="D79" s="26" t="s">
        <v>31</v>
      </c>
      <c r="E79" s="19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19"/>
      <c r="R79" s="19">
        <v>47</v>
      </c>
      <c r="S79" s="19"/>
      <c r="T79" s="19"/>
      <c r="U79" s="19"/>
      <c r="V79" s="19"/>
      <c r="W79" s="19"/>
      <c r="X79" s="19"/>
      <c r="Y79" s="19"/>
      <c r="Z79" s="19"/>
      <c r="AA79" s="54">
        <f t="shared" si="3"/>
        <v>47</v>
      </c>
      <c r="AB79" s="62">
        <v>1</v>
      </c>
      <c r="AC79" s="27">
        <f t="shared" si="4"/>
        <v>47</v>
      </c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</row>
    <row r="80" spans="1:41" s="26" customFormat="1" x14ac:dyDescent="0.25">
      <c r="A80" s="19">
        <v>44</v>
      </c>
      <c r="B80" s="19"/>
      <c r="C80" s="26" t="s">
        <v>626</v>
      </c>
      <c r="D80" s="26" t="s">
        <v>71</v>
      </c>
      <c r="E80" s="19"/>
      <c r="F80" s="27"/>
      <c r="G80" s="27"/>
      <c r="H80" s="27"/>
      <c r="I80" s="27"/>
      <c r="J80" s="27"/>
      <c r="K80" s="27"/>
      <c r="L80" s="27"/>
      <c r="M80" s="27"/>
      <c r="N80" s="27">
        <v>43</v>
      </c>
      <c r="O80" s="27"/>
      <c r="P80" s="27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54">
        <f t="shared" si="3"/>
        <v>43</v>
      </c>
      <c r="AB80" s="62">
        <v>1</v>
      </c>
      <c r="AC80" s="27">
        <f t="shared" si="4"/>
        <v>43</v>
      </c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</row>
    <row r="81" spans="1:41" s="26" customFormat="1" x14ac:dyDescent="0.25">
      <c r="A81" s="19">
        <v>45</v>
      </c>
      <c r="B81" s="19"/>
      <c r="C81" s="26" t="s">
        <v>245</v>
      </c>
      <c r="D81" s="26" t="s">
        <v>71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>
        <v>42</v>
      </c>
      <c r="Z81" s="19"/>
      <c r="AA81" s="54">
        <f t="shared" si="3"/>
        <v>42</v>
      </c>
      <c r="AB81" s="62">
        <v>1</v>
      </c>
      <c r="AC81" s="27">
        <f t="shared" si="4"/>
        <v>42</v>
      </c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</row>
    <row r="82" spans="1:41" s="26" customFormat="1" x14ac:dyDescent="0.25">
      <c r="A82" s="19">
        <v>46</v>
      </c>
      <c r="B82" s="19"/>
      <c r="C82" s="26" t="s">
        <v>290</v>
      </c>
      <c r="D82" s="26" t="s">
        <v>30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>
        <v>40</v>
      </c>
      <c r="AA82" s="54">
        <f t="shared" si="3"/>
        <v>40</v>
      </c>
      <c r="AB82" s="62">
        <v>1</v>
      </c>
      <c r="AC82" s="27">
        <f t="shared" si="4"/>
        <v>40</v>
      </c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</row>
    <row r="83" spans="1:41" s="26" customFormat="1" x14ac:dyDescent="0.25">
      <c r="A83" s="19">
        <v>47</v>
      </c>
      <c r="B83" s="19"/>
      <c r="C83" s="26" t="s">
        <v>631</v>
      </c>
      <c r="D83" s="26" t="s">
        <v>22</v>
      </c>
      <c r="E83" s="19"/>
      <c r="F83" s="27"/>
      <c r="G83" s="27"/>
      <c r="H83" s="27"/>
      <c r="I83" s="27"/>
      <c r="J83" s="27"/>
      <c r="K83" s="27"/>
      <c r="L83" s="27"/>
      <c r="M83" s="27">
        <v>38</v>
      </c>
      <c r="N83" s="27"/>
      <c r="O83" s="27"/>
      <c r="P83" s="27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54">
        <f t="shared" si="3"/>
        <v>38</v>
      </c>
      <c r="AB83" s="62">
        <v>1</v>
      </c>
      <c r="AC83" s="27">
        <f t="shared" si="4"/>
        <v>38</v>
      </c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</row>
    <row r="84" spans="1:41" s="26" customFormat="1" x14ac:dyDescent="0.25">
      <c r="A84" s="19">
        <v>48</v>
      </c>
      <c r="B84" s="19"/>
      <c r="C84" s="26" t="s">
        <v>641</v>
      </c>
      <c r="D84" s="26" t="s">
        <v>22</v>
      </c>
      <c r="E84" s="19"/>
      <c r="F84" s="27"/>
      <c r="G84" s="27"/>
      <c r="H84" s="27"/>
      <c r="I84" s="27"/>
      <c r="J84" s="27"/>
      <c r="K84" s="27"/>
      <c r="L84" s="27"/>
      <c r="M84" s="27"/>
      <c r="N84" s="27"/>
      <c r="O84" s="27">
        <v>38</v>
      </c>
      <c r="P84" s="27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54">
        <f t="shared" si="3"/>
        <v>38</v>
      </c>
      <c r="AB84" s="62">
        <v>1</v>
      </c>
      <c r="AC84" s="27">
        <f t="shared" si="4"/>
        <v>38</v>
      </c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</row>
    <row r="85" spans="1:41" s="26" customFormat="1" x14ac:dyDescent="0.25">
      <c r="A85" s="19">
        <v>49</v>
      </c>
      <c r="B85" s="19"/>
      <c r="C85" s="26" t="s">
        <v>492</v>
      </c>
      <c r="D85" s="26" t="s">
        <v>31</v>
      </c>
      <c r="E85" s="27"/>
      <c r="F85" s="27">
        <v>34</v>
      </c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54">
        <f t="shared" si="3"/>
        <v>34</v>
      </c>
      <c r="AB85" s="62">
        <v>1</v>
      </c>
      <c r="AC85" s="27">
        <f t="shared" si="4"/>
        <v>34</v>
      </c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</row>
    <row r="86" spans="1:41" s="26" customFormat="1" x14ac:dyDescent="0.25">
      <c r="A86" s="19">
        <v>50</v>
      </c>
      <c r="B86" s="19"/>
      <c r="C86" s="26" t="s">
        <v>661</v>
      </c>
      <c r="D86" s="26" t="s">
        <v>71</v>
      </c>
      <c r="E86" s="27"/>
      <c r="F86" s="27"/>
      <c r="G86" s="27"/>
      <c r="H86" s="27"/>
      <c r="I86" s="27"/>
      <c r="J86" s="27"/>
      <c r="K86" s="27"/>
      <c r="L86" s="27"/>
      <c r="M86" s="27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>
        <v>34</v>
      </c>
      <c r="AA86" s="54">
        <f t="shared" si="3"/>
        <v>34</v>
      </c>
      <c r="AB86" s="62">
        <v>1</v>
      </c>
      <c r="AC86" s="27">
        <f t="shared" si="4"/>
        <v>34</v>
      </c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</row>
    <row r="87" spans="1:41" s="26" customFormat="1" x14ac:dyDescent="0.25">
      <c r="A87" s="19">
        <v>51</v>
      </c>
      <c r="B87" s="19"/>
      <c r="C87" s="26" t="s">
        <v>632</v>
      </c>
      <c r="D87" s="26" t="s">
        <v>30</v>
      </c>
      <c r="E87" s="19"/>
      <c r="F87" s="19"/>
      <c r="G87" s="19"/>
      <c r="H87" s="19"/>
      <c r="I87" s="19"/>
      <c r="J87" s="19"/>
      <c r="K87" s="19"/>
      <c r="L87" s="19"/>
      <c r="M87" s="19">
        <v>31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54">
        <f t="shared" si="3"/>
        <v>31</v>
      </c>
      <c r="AB87" s="62">
        <v>1</v>
      </c>
      <c r="AC87" s="27">
        <f t="shared" si="4"/>
        <v>31</v>
      </c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</row>
    <row r="88" spans="1:41" s="26" customFormat="1" x14ac:dyDescent="0.25">
      <c r="B88" s="19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54"/>
      <c r="AB88" s="54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</row>
    <row r="89" spans="1:41" s="26" customFormat="1" x14ac:dyDescent="0.25">
      <c r="B89" s="19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54"/>
      <c r="AB89" s="54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</row>
    <row r="90" spans="1:41" s="26" customFormat="1" x14ac:dyDescent="0.25">
      <c r="B90" s="19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54"/>
      <c r="AB90" s="54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</row>
    <row r="91" spans="1:41" s="26" customFormat="1" x14ac:dyDescent="0.25">
      <c r="B91" s="19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54"/>
      <c r="AB91" s="54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</row>
    <row r="92" spans="1:41" s="26" customFormat="1" x14ac:dyDescent="0.25">
      <c r="B92" s="19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54"/>
      <c r="AB92" s="54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</row>
    <row r="93" spans="1:41" s="26" customFormat="1" x14ac:dyDescent="0.25">
      <c r="B93" s="19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54"/>
      <c r="AB93" s="54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</row>
    <row r="94" spans="1:41" s="26" customFormat="1" x14ac:dyDescent="0.25">
      <c r="B94" s="19"/>
      <c r="E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54"/>
      <c r="AB94" s="54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</row>
    <row r="95" spans="1:41" s="26" customFormat="1" x14ac:dyDescent="0.25">
      <c r="B95" s="19"/>
      <c r="E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54"/>
      <c r="AB95" s="54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</row>
    <row r="96" spans="1:41" s="26" customFormat="1" x14ac:dyDescent="0.25">
      <c r="B96" s="19"/>
      <c r="E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54"/>
      <c r="AB96" s="54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</row>
    <row r="97" spans="2:41" s="26" customFormat="1" x14ac:dyDescent="0.25">
      <c r="B97" s="19"/>
      <c r="E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54"/>
      <c r="AB97" s="54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</row>
    <row r="98" spans="2:41" s="26" customFormat="1" x14ac:dyDescent="0.25">
      <c r="B98" s="19"/>
      <c r="E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54"/>
      <c r="AB98" s="54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</row>
    <row r="99" spans="2:41" s="26" customFormat="1" x14ac:dyDescent="0.25">
      <c r="B99" s="19"/>
      <c r="E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54"/>
      <c r="AB99" s="54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</row>
    <row r="100" spans="2:41" s="26" customFormat="1" x14ac:dyDescent="0.25">
      <c r="B100" s="19"/>
      <c r="E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54"/>
      <c r="AB100" s="54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</row>
    <row r="101" spans="2:41" s="26" customFormat="1" x14ac:dyDescent="0.25">
      <c r="B101" s="19"/>
      <c r="E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54"/>
      <c r="AB101" s="54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</row>
    <row r="102" spans="2:41" s="26" customFormat="1" x14ac:dyDescent="0.25">
      <c r="B102" s="19"/>
      <c r="E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54"/>
      <c r="AB102" s="54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</row>
    <row r="103" spans="2:41" s="26" customFormat="1" x14ac:dyDescent="0.25">
      <c r="B103" s="19"/>
      <c r="E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54"/>
      <c r="AB103" s="54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</row>
    <row r="104" spans="2:41" s="26" customFormat="1" x14ac:dyDescent="0.25">
      <c r="B104" s="19"/>
      <c r="E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54"/>
      <c r="AB104" s="54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</row>
    <row r="105" spans="2:41" s="26" customFormat="1" x14ac:dyDescent="0.25">
      <c r="B105" s="19"/>
      <c r="E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54"/>
      <c r="AB105" s="54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</row>
    <row r="106" spans="2:41" s="26" customFormat="1" x14ac:dyDescent="0.25">
      <c r="B106" s="19"/>
      <c r="E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54"/>
      <c r="AB106" s="54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</row>
    <row r="107" spans="2:41" s="26" customFormat="1" x14ac:dyDescent="0.25">
      <c r="B107" s="19"/>
      <c r="E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54"/>
      <c r="AB107" s="54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</row>
    <row r="108" spans="2:41" s="26" customFormat="1" x14ac:dyDescent="0.25">
      <c r="B108" s="19"/>
      <c r="E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54"/>
      <c r="AB108" s="54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</row>
    <row r="109" spans="2:41" s="26" customFormat="1" x14ac:dyDescent="0.25">
      <c r="B109" s="19"/>
      <c r="E109" s="27"/>
      <c r="AA109" s="54"/>
      <c r="AB109" s="54"/>
      <c r="AC109" s="27"/>
    </row>
    <row r="110" spans="2:41" s="26" customFormat="1" x14ac:dyDescent="0.25">
      <c r="B110" s="19"/>
      <c r="E110" s="27"/>
      <c r="AA110" s="54"/>
      <c r="AB110" s="54"/>
      <c r="AC110" s="27"/>
    </row>
    <row r="111" spans="2:41" s="26" customFormat="1" x14ac:dyDescent="0.25">
      <c r="B111" s="19"/>
      <c r="E111" s="27"/>
      <c r="AA111" s="54"/>
      <c r="AB111" s="54"/>
      <c r="AC111" s="27"/>
    </row>
    <row r="112" spans="2:41" s="26" customFormat="1" x14ac:dyDescent="0.25">
      <c r="B112" s="19"/>
      <c r="E112" s="27"/>
      <c r="AA112" s="54"/>
      <c r="AB112" s="54"/>
      <c r="AC112" s="27"/>
    </row>
    <row r="113" spans="2:29" s="26" customFormat="1" x14ac:dyDescent="0.25">
      <c r="B113" s="19"/>
      <c r="E113" s="27"/>
      <c r="AA113" s="54"/>
      <c r="AB113" s="54"/>
      <c r="AC113" s="27"/>
    </row>
    <row r="114" spans="2:29" s="26" customFormat="1" x14ac:dyDescent="0.25">
      <c r="B114" s="19"/>
      <c r="E114" s="27"/>
      <c r="AA114" s="54"/>
      <c r="AB114" s="54"/>
      <c r="AC114" s="27"/>
    </row>
    <row r="115" spans="2:29" x14ac:dyDescent="0.25">
      <c r="F115" s="20"/>
      <c r="G115" s="20"/>
      <c r="H115" s="20"/>
      <c r="I115" s="20"/>
      <c r="J115" s="20"/>
      <c r="K115" s="20"/>
    </row>
    <row r="116" spans="2:29" x14ac:dyDescent="0.25">
      <c r="F116" s="20"/>
      <c r="G116" s="20"/>
      <c r="H116" s="20"/>
      <c r="I116" s="20"/>
      <c r="J116" s="20"/>
      <c r="K116" s="20"/>
    </row>
    <row r="117" spans="2:29" x14ac:dyDescent="0.25">
      <c r="F117" s="20"/>
      <c r="G117" s="20"/>
      <c r="H117" s="20"/>
      <c r="I117" s="20"/>
      <c r="J117" s="20"/>
      <c r="K117" s="20"/>
    </row>
    <row r="118" spans="2:29" x14ac:dyDescent="0.25">
      <c r="F118" s="20"/>
      <c r="G118" s="20"/>
      <c r="H118" s="20"/>
      <c r="I118" s="20"/>
      <c r="J118" s="20"/>
      <c r="K118" s="20"/>
    </row>
    <row r="119" spans="2:29" x14ac:dyDescent="0.25">
      <c r="F119" s="20"/>
      <c r="G119" s="20"/>
      <c r="H119" s="20"/>
      <c r="I119" s="20"/>
      <c r="J119" s="20"/>
      <c r="K119" s="20"/>
    </row>
    <row r="120" spans="2:29" x14ac:dyDescent="0.25">
      <c r="F120" s="20"/>
      <c r="G120" s="20"/>
      <c r="H120" s="20"/>
      <c r="I120" s="20"/>
      <c r="J120" s="20"/>
      <c r="K120" s="20"/>
    </row>
    <row r="121" spans="2:29" x14ac:dyDescent="0.25">
      <c r="F121" s="20"/>
      <c r="G121" s="20"/>
      <c r="H121" s="20"/>
      <c r="I121" s="20"/>
      <c r="J121" s="20"/>
      <c r="K121" s="20"/>
    </row>
    <row r="122" spans="2:29" x14ac:dyDescent="0.25">
      <c r="F122" s="20"/>
      <c r="G122" s="20"/>
      <c r="H122" s="20"/>
      <c r="I122" s="20"/>
      <c r="J122" s="20"/>
      <c r="K122" s="20"/>
    </row>
    <row r="123" spans="2:29" x14ac:dyDescent="0.25">
      <c r="F123" s="20"/>
      <c r="G123" s="20"/>
      <c r="H123" s="20"/>
      <c r="I123" s="20"/>
      <c r="J123" s="20"/>
      <c r="K123" s="20"/>
    </row>
    <row r="124" spans="2:29" x14ac:dyDescent="0.25">
      <c r="F124" s="20"/>
      <c r="G124" s="20"/>
      <c r="H124" s="20"/>
      <c r="I124" s="20"/>
      <c r="J124" s="20"/>
      <c r="K124" s="20"/>
    </row>
    <row r="125" spans="2:29" x14ac:dyDescent="0.25">
      <c r="F125" s="20"/>
      <c r="G125" s="20"/>
      <c r="H125" s="20"/>
      <c r="I125" s="20"/>
      <c r="J125" s="20"/>
      <c r="K125" s="20"/>
    </row>
    <row r="126" spans="2:29" x14ac:dyDescent="0.25">
      <c r="F126" s="20"/>
      <c r="G126" s="20"/>
      <c r="H126" s="20"/>
      <c r="I126" s="20"/>
      <c r="J126" s="20"/>
      <c r="K126" s="20"/>
    </row>
    <row r="127" spans="2:29" x14ac:dyDescent="0.25">
      <c r="F127" s="20"/>
      <c r="G127" s="20"/>
      <c r="H127" s="20"/>
      <c r="I127" s="20"/>
      <c r="J127" s="20"/>
      <c r="K127" s="20"/>
    </row>
  </sheetData>
  <sortState xmlns:xlrd2="http://schemas.microsoft.com/office/spreadsheetml/2017/richdata2" ref="C37:AE87">
    <sortCondition descending="1" ref="AA37:AA8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25"/>
  <sheetViews>
    <sheetView topLeftCell="I14" zoomScaleNormal="100" workbookViewId="0">
      <selection activeCell="AK45" sqref="AK45"/>
    </sheetView>
  </sheetViews>
  <sheetFormatPr defaultRowHeight="15" x14ac:dyDescent="0.25"/>
  <cols>
    <col min="2" max="2" width="12.140625" style="3" customWidth="1"/>
    <col min="3" max="3" width="29" customWidth="1"/>
    <col min="4" max="4" width="30.28515625" customWidth="1"/>
    <col min="5" max="5" width="9.140625" style="21"/>
    <col min="7" max="7" width="9.140625" style="3"/>
    <col min="27" max="28" width="9.140625" style="49"/>
    <col min="29" max="29" width="9.140625" style="1"/>
  </cols>
  <sheetData>
    <row r="1" spans="1:29" x14ac:dyDescent="0.25">
      <c r="B1" s="14" t="s">
        <v>390</v>
      </c>
      <c r="C1" s="7" t="s">
        <v>376</v>
      </c>
      <c r="D1" s="46" t="s">
        <v>378</v>
      </c>
      <c r="E1" s="21" t="s">
        <v>379</v>
      </c>
      <c r="F1" s="1" t="s">
        <v>380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x14ac:dyDescent="0.25">
      <c r="B2" s="13"/>
      <c r="C2" s="7" t="s">
        <v>674</v>
      </c>
      <c r="D2" s="47">
        <v>14</v>
      </c>
      <c r="E2" s="22">
        <v>1</v>
      </c>
      <c r="F2" s="8">
        <v>15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9" x14ac:dyDescent="0.25">
      <c r="B3" s="15"/>
      <c r="C3" s="18" t="s">
        <v>673</v>
      </c>
      <c r="D3" s="6"/>
      <c r="E3" s="23"/>
      <c r="F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9" x14ac:dyDescent="0.25">
      <c r="B4" s="16"/>
      <c r="C4" s="17" t="s">
        <v>388</v>
      </c>
      <c r="D4" s="5"/>
      <c r="E4" s="23"/>
      <c r="F4" s="5"/>
    </row>
    <row r="5" spans="1:29" s="5" customFormat="1" x14ac:dyDescent="0.25">
      <c r="B5" s="15"/>
      <c r="D5" s="6"/>
      <c r="E5" s="23"/>
      <c r="F5" s="6"/>
      <c r="G5" s="1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A5" s="51"/>
      <c r="AB5" s="51"/>
      <c r="AC5" s="6"/>
    </row>
    <row r="7" spans="1:29" x14ac:dyDescent="0.25">
      <c r="C7" s="10" t="s">
        <v>253</v>
      </c>
      <c r="D7" s="10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9" x14ac:dyDescent="0.25">
      <c r="B8" s="3" t="s">
        <v>91</v>
      </c>
      <c r="C8" s="10" t="s">
        <v>17</v>
      </c>
      <c r="D8" s="10" t="s">
        <v>16</v>
      </c>
      <c r="E8" s="32" t="s">
        <v>1</v>
      </c>
      <c r="F8" s="32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5" t="s">
        <v>7</v>
      </c>
      <c r="M8" s="35" t="s">
        <v>8</v>
      </c>
      <c r="N8" s="35" t="s">
        <v>9</v>
      </c>
      <c r="O8" s="37" t="s">
        <v>10</v>
      </c>
      <c r="P8" s="36" t="s">
        <v>668</v>
      </c>
      <c r="Q8" s="36" t="s">
        <v>11</v>
      </c>
      <c r="R8" s="37" t="s">
        <v>12</v>
      </c>
      <c r="S8" s="36" t="s">
        <v>668</v>
      </c>
      <c r="T8" s="35" t="s">
        <v>405</v>
      </c>
      <c r="U8" s="36" t="s">
        <v>668</v>
      </c>
      <c r="V8" s="37" t="s">
        <v>406</v>
      </c>
      <c r="W8" s="37" t="s">
        <v>466</v>
      </c>
      <c r="X8" s="36" t="s">
        <v>668</v>
      </c>
      <c r="Y8" s="37" t="s">
        <v>467</v>
      </c>
      <c r="Z8" s="37" t="s">
        <v>408</v>
      </c>
      <c r="AA8" s="49" t="s">
        <v>675</v>
      </c>
      <c r="AB8" s="68" t="s">
        <v>15</v>
      </c>
      <c r="AC8" s="6" t="s">
        <v>676</v>
      </c>
    </row>
    <row r="9" spans="1:29" x14ac:dyDescent="0.25">
      <c r="E9" s="28" t="s">
        <v>80</v>
      </c>
      <c r="F9" s="28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29" t="s">
        <v>403</v>
      </c>
      <c r="M9" s="29" t="s">
        <v>86</v>
      </c>
      <c r="N9" s="29" t="s">
        <v>89</v>
      </c>
      <c r="O9" s="31" t="s">
        <v>469</v>
      </c>
      <c r="P9" s="30" t="s">
        <v>700</v>
      </c>
      <c r="Q9" s="30" t="s">
        <v>404</v>
      </c>
      <c r="R9" s="31" t="s">
        <v>202</v>
      </c>
      <c r="S9" s="30" t="s">
        <v>698</v>
      </c>
      <c r="T9" s="29" t="s">
        <v>407</v>
      </c>
      <c r="U9" s="30" t="s">
        <v>698</v>
      </c>
      <c r="V9" s="31" t="s">
        <v>88</v>
      </c>
      <c r="W9" s="31" t="s">
        <v>201</v>
      </c>
      <c r="X9" s="30" t="s">
        <v>679</v>
      </c>
      <c r="Y9" s="31" t="s">
        <v>468</v>
      </c>
      <c r="Z9" s="31" t="s">
        <v>465</v>
      </c>
      <c r="AA9" s="56"/>
    </row>
    <row r="10" spans="1:29" x14ac:dyDescent="0.25">
      <c r="F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9" s="26" customFormat="1" x14ac:dyDescent="0.25">
      <c r="A11" s="19">
        <v>1</v>
      </c>
      <c r="B11" s="66">
        <v>1</v>
      </c>
      <c r="C11" s="44" t="s">
        <v>270</v>
      </c>
      <c r="D11" s="26" t="s">
        <v>22</v>
      </c>
      <c r="E11" s="19">
        <v>50</v>
      </c>
      <c r="F11" s="61">
        <v>47</v>
      </c>
      <c r="G11" s="61">
        <v>47</v>
      </c>
      <c r="H11" s="19">
        <v>50</v>
      </c>
      <c r="I11" s="61">
        <v>47</v>
      </c>
      <c r="J11" s="19">
        <v>50</v>
      </c>
      <c r="K11" s="19"/>
      <c r="L11" s="19">
        <v>50</v>
      </c>
      <c r="M11" s="19">
        <v>50</v>
      </c>
      <c r="N11" s="19">
        <v>50</v>
      </c>
      <c r="O11" s="61">
        <v>47</v>
      </c>
      <c r="P11" s="19"/>
      <c r="Q11" s="19"/>
      <c r="R11" s="61">
        <v>47</v>
      </c>
      <c r="S11" s="19"/>
      <c r="T11" s="19">
        <v>50</v>
      </c>
      <c r="U11" s="19"/>
      <c r="V11" s="19"/>
      <c r="W11" s="19">
        <v>50</v>
      </c>
      <c r="X11" s="19"/>
      <c r="Y11" s="48">
        <v>47</v>
      </c>
      <c r="Z11" s="48">
        <v>47</v>
      </c>
      <c r="AA11" s="54">
        <v>400</v>
      </c>
      <c r="AB11" s="55">
        <v>15</v>
      </c>
      <c r="AC11" s="27">
        <f>SUM(E11:Z11)</f>
        <v>729</v>
      </c>
    </row>
    <row r="12" spans="1:29" s="26" customFormat="1" x14ac:dyDescent="0.25">
      <c r="A12" s="19">
        <v>2</v>
      </c>
      <c r="B12" s="19"/>
      <c r="C12" s="26" t="s">
        <v>271</v>
      </c>
      <c r="D12" s="26" t="s">
        <v>21</v>
      </c>
      <c r="E12" s="19">
        <v>47</v>
      </c>
      <c r="F12" s="19">
        <v>45</v>
      </c>
      <c r="G12" s="19">
        <v>45</v>
      </c>
      <c r="H12" s="19"/>
      <c r="I12" s="19">
        <v>45</v>
      </c>
      <c r="J12" s="19"/>
      <c r="K12" s="19"/>
      <c r="L12" s="19"/>
      <c r="M12" s="19"/>
      <c r="N12" s="19"/>
      <c r="O12" s="19">
        <v>45</v>
      </c>
      <c r="P12" s="19"/>
      <c r="Q12" s="19"/>
      <c r="R12" s="19">
        <v>45</v>
      </c>
      <c r="S12" s="19"/>
      <c r="T12" s="19">
        <v>47</v>
      </c>
      <c r="U12" s="19"/>
      <c r="V12" s="19"/>
      <c r="W12" s="19"/>
      <c r="X12" s="19"/>
      <c r="Y12" s="27"/>
      <c r="Z12" s="27"/>
      <c r="AA12" s="54">
        <f>SUM(E12:Z12)</f>
        <v>319</v>
      </c>
      <c r="AB12" s="54">
        <v>7</v>
      </c>
      <c r="AC12" s="27">
        <f>SUM(E12:Z12)</f>
        <v>319</v>
      </c>
    </row>
    <row r="13" spans="1:29" s="26" customFormat="1" x14ac:dyDescent="0.25">
      <c r="A13" s="19">
        <v>3</v>
      </c>
      <c r="B13" s="19"/>
      <c r="C13" s="26" t="s">
        <v>268</v>
      </c>
      <c r="D13" s="26" t="s">
        <v>30</v>
      </c>
      <c r="E13" s="19"/>
      <c r="F13" s="19">
        <v>50</v>
      </c>
      <c r="G13" s="19">
        <v>50</v>
      </c>
      <c r="H13" s="19"/>
      <c r="I13" s="19">
        <v>50</v>
      </c>
      <c r="J13" s="19"/>
      <c r="K13" s="19"/>
      <c r="L13" s="19"/>
      <c r="M13" s="19"/>
      <c r="N13" s="19"/>
      <c r="O13" s="19"/>
      <c r="P13" s="19"/>
      <c r="Q13" s="19"/>
      <c r="R13" s="19">
        <v>50</v>
      </c>
      <c r="S13" s="19"/>
      <c r="T13" s="19"/>
      <c r="U13" s="19"/>
      <c r="V13" s="19"/>
      <c r="W13" s="19"/>
      <c r="X13" s="19"/>
      <c r="Y13" s="27"/>
      <c r="Z13" s="27"/>
      <c r="AA13" s="54">
        <f>SUM(E13:Z13)</f>
        <v>200</v>
      </c>
      <c r="AB13" s="54">
        <v>4</v>
      </c>
      <c r="AC13" s="27">
        <f>SUM(E13:Z13)</f>
        <v>200</v>
      </c>
    </row>
    <row r="14" spans="1:29" s="26" customFormat="1" x14ac:dyDescent="0.25">
      <c r="A14" s="19">
        <v>4</v>
      </c>
      <c r="B14" s="19"/>
      <c r="C14" s="26" t="s">
        <v>642</v>
      </c>
      <c r="D14" s="26" t="s">
        <v>30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>
        <v>50</v>
      </c>
      <c r="P14" s="19"/>
      <c r="Q14" s="19"/>
      <c r="R14" s="19"/>
      <c r="S14" s="19"/>
      <c r="T14" s="19"/>
      <c r="U14" s="19"/>
      <c r="V14" s="19"/>
      <c r="W14" s="19"/>
      <c r="X14" s="19"/>
      <c r="Y14" s="27">
        <v>50</v>
      </c>
      <c r="Z14" s="27">
        <v>50</v>
      </c>
      <c r="AA14" s="54">
        <f>SUM(E14:Z14)</f>
        <v>150</v>
      </c>
      <c r="AB14" s="54">
        <v>3</v>
      </c>
      <c r="AC14" s="27">
        <f>SUM(E14:Z14)</f>
        <v>150</v>
      </c>
    </row>
    <row r="15" spans="1:29" s="26" customFormat="1" x14ac:dyDescent="0.25">
      <c r="A15" s="19">
        <v>5</v>
      </c>
      <c r="B15" s="19"/>
      <c r="C15" s="26" t="s">
        <v>269</v>
      </c>
      <c r="D15" s="26" t="s">
        <v>21</v>
      </c>
      <c r="E15" s="19">
        <v>45</v>
      </c>
      <c r="F15" s="19">
        <v>44</v>
      </c>
      <c r="G15" s="19">
        <v>44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27"/>
      <c r="Z15" s="27"/>
      <c r="AA15" s="54">
        <f>SUM(E15:Z15)</f>
        <v>133</v>
      </c>
      <c r="AB15" s="54">
        <v>3</v>
      </c>
      <c r="AC15" s="27">
        <f>SUM(E15:Z15)</f>
        <v>133</v>
      </c>
    </row>
    <row r="16" spans="1:29" x14ac:dyDescent="0.25">
      <c r="E16" s="9"/>
      <c r="F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21"/>
    </row>
    <row r="17" spans="1:35" x14ac:dyDescent="0.25">
      <c r="E17" s="9"/>
      <c r="F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35" x14ac:dyDescent="0.25">
      <c r="C18" s="10" t="s">
        <v>254</v>
      </c>
      <c r="D18" s="10"/>
      <c r="F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35" x14ac:dyDescent="0.25">
      <c r="B19" s="3" t="s">
        <v>91</v>
      </c>
      <c r="C19" s="10" t="s">
        <v>17</v>
      </c>
      <c r="D19" s="10" t="s">
        <v>16</v>
      </c>
      <c r="E19" s="32" t="s">
        <v>1</v>
      </c>
      <c r="F19" s="32" t="s">
        <v>2</v>
      </c>
      <c r="G19" s="32" t="s">
        <v>3</v>
      </c>
      <c r="H19" s="32" t="s">
        <v>4</v>
      </c>
      <c r="I19" s="32" t="s">
        <v>5</v>
      </c>
      <c r="J19" s="35" t="s">
        <v>6</v>
      </c>
      <c r="K19" s="36" t="s">
        <v>668</v>
      </c>
      <c r="L19" s="35" t="s">
        <v>7</v>
      </c>
      <c r="M19" s="35" t="s">
        <v>8</v>
      </c>
      <c r="N19" s="35" t="s">
        <v>9</v>
      </c>
      <c r="O19" s="37" t="s">
        <v>10</v>
      </c>
      <c r="P19" s="36" t="s">
        <v>668</v>
      </c>
      <c r="Q19" s="36" t="s">
        <v>11</v>
      </c>
      <c r="R19" s="37" t="s">
        <v>12</v>
      </c>
      <c r="S19" s="36" t="s">
        <v>668</v>
      </c>
      <c r="T19" s="35" t="s">
        <v>405</v>
      </c>
      <c r="U19" s="36" t="s">
        <v>668</v>
      </c>
      <c r="V19" s="37" t="s">
        <v>406</v>
      </c>
      <c r="W19" s="37" t="s">
        <v>466</v>
      </c>
      <c r="X19" s="36" t="s">
        <v>668</v>
      </c>
      <c r="Y19" s="37" t="s">
        <v>467</v>
      </c>
      <c r="Z19" s="37" t="s">
        <v>408</v>
      </c>
      <c r="AA19" s="49" t="s">
        <v>675</v>
      </c>
      <c r="AB19" s="68" t="s">
        <v>15</v>
      </c>
      <c r="AC19" s="6" t="s">
        <v>676</v>
      </c>
    </row>
    <row r="20" spans="1:35" x14ac:dyDescent="0.25">
      <c r="E20" s="28" t="s">
        <v>80</v>
      </c>
      <c r="F20" s="28" t="s">
        <v>81</v>
      </c>
      <c r="G20" s="28" t="s">
        <v>83</v>
      </c>
      <c r="H20" s="28" t="s">
        <v>84</v>
      </c>
      <c r="I20" s="28" t="s">
        <v>82</v>
      </c>
      <c r="J20" s="29" t="s">
        <v>85</v>
      </c>
      <c r="K20" s="30" t="s">
        <v>698</v>
      </c>
      <c r="L20" s="29" t="s">
        <v>403</v>
      </c>
      <c r="M20" s="29" t="s">
        <v>86</v>
      </c>
      <c r="N20" s="29" t="s">
        <v>89</v>
      </c>
      <c r="O20" s="31" t="s">
        <v>469</v>
      </c>
      <c r="P20" s="30" t="s">
        <v>700</v>
      </c>
      <c r="Q20" s="30" t="s">
        <v>404</v>
      </c>
      <c r="R20" s="31" t="s">
        <v>202</v>
      </c>
      <c r="S20" s="30" t="s">
        <v>698</v>
      </c>
      <c r="T20" s="29" t="s">
        <v>407</v>
      </c>
      <c r="U20" s="30" t="s">
        <v>698</v>
      </c>
      <c r="V20" s="31" t="s">
        <v>88</v>
      </c>
      <c r="W20" s="31" t="s">
        <v>201</v>
      </c>
      <c r="X20" s="30" t="s">
        <v>679</v>
      </c>
      <c r="Y20" s="31" t="s">
        <v>468</v>
      </c>
      <c r="Z20" s="31" t="s">
        <v>465</v>
      </c>
      <c r="AA20" s="56"/>
    </row>
    <row r="21" spans="1:35" x14ac:dyDescent="0.25"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35" s="26" customFormat="1" x14ac:dyDescent="0.25">
      <c r="A22" s="19">
        <v>1</v>
      </c>
      <c r="B22" s="66">
        <v>1</v>
      </c>
      <c r="C22" s="44" t="s">
        <v>255</v>
      </c>
      <c r="D22" s="26" t="s">
        <v>31</v>
      </c>
      <c r="E22" s="61">
        <v>50</v>
      </c>
      <c r="F22" s="19">
        <v>50</v>
      </c>
      <c r="G22" s="19">
        <v>50</v>
      </c>
      <c r="H22" s="19"/>
      <c r="I22" s="19">
        <v>50</v>
      </c>
      <c r="J22" s="19">
        <v>50</v>
      </c>
      <c r="K22" s="19"/>
      <c r="L22" s="19">
        <v>50</v>
      </c>
      <c r="M22" s="19">
        <v>50</v>
      </c>
      <c r="N22" s="19">
        <v>50</v>
      </c>
      <c r="O22" s="19"/>
      <c r="P22" s="19"/>
      <c r="Q22" s="19"/>
      <c r="R22" s="19">
        <v>50</v>
      </c>
      <c r="S22" s="19"/>
      <c r="T22" s="19"/>
      <c r="U22" s="19"/>
      <c r="V22" s="19"/>
      <c r="W22" s="19"/>
      <c r="X22" s="19"/>
      <c r="Y22" s="27"/>
      <c r="Z22" s="27"/>
      <c r="AA22" s="54">
        <v>400</v>
      </c>
      <c r="AB22" s="55">
        <v>9</v>
      </c>
      <c r="AC22" s="27">
        <f t="shared" ref="AC22:AC58" si="0">SUM(E22:Z22)</f>
        <v>450</v>
      </c>
      <c r="AD22" s="27"/>
      <c r="AE22" s="27"/>
      <c r="AF22" s="27"/>
      <c r="AG22" s="27"/>
      <c r="AH22" s="27"/>
      <c r="AI22" s="27"/>
    </row>
    <row r="23" spans="1:35" s="26" customFormat="1" x14ac:dyDescent="0.25">
      <c r="A23" s="19">
        <v>2</v>
      </c>
      <c r="B23" s="66">
        <v>2</v>
      </c>
      <c r="C23" s="44" t="s">
        <v>606</v>
      </c>
      <c r="D23" s="26" t="s">
        <v>22</v>
      </c>
      <c r="E23" s="19">
        <v>47</v>
      </c>
      <c r="F23" s="19">
        <v>47</v>
      </c>
      <c r="G23" s="19">
        <v>47</v>
      </c>
      <c r="H23" s="27">
        <v>50</v>
      </c>
      <c r="I23" s="27">
        <v>45</v>
      </c>
      <c r="J23" s="27"/>
      <c r="K23" s="27"/>
      <c r="L23" s="19"/>
      <c r="M23" s="19"/>
      <c r="N23" s="61">
        <v>43</v>
      </c>
      <c r="O23" s="19">
        <v>47</v>
      </c>
      <c r="P23" s="19"/>
      <c r="Q23" s="19">
        <v>45</v>
      </c>
      <c r="R23" s="19"/>
      <c r="S23" s="19"/>
      <c r="T23" s="19"/>
      <c r="U23" s="19"/>
      <c r="V23" s="61">
        <v>44</v>
      </c>
      <c r="W23" s="19"/>
      <c r="X23" s="19"/>
      <c r="Y23" s="27"/>
      <c r="Z23" s="27">
        <v>47</v>
      </c>
      <c r="AA23" s="54">
        <f>SUM(E23+F23+G23+H23+I23+O23+Q23+Z23)</f>
        <v>375</v>
      </c>
      <c r="AB23" s="55">
        <v>10</v>
      </c>
      <c r="AC23" s="27">
        <f t="shared" si="0"/>
        <v>462</v>
      </c>
      <c r="AD23" s="27"/>
      <c r="AE23" s="27"/>
      <c r="AF23" s="27"/>
      <c r="AG23" s="27"/>
      <c r="AH23" s="27"/>
      <c r="AI23" s="27"/>
    </row>
    <row r="24" spans="1:35" s="26" customFormat="1" x14ac:dyDescent="0.25">
      <c r="A24" s="19">
        <v>3</v>
      </c>
      <c r="B24" s="66">
        <v>3</v>
      </c>
      <c r="C24" s="44" t="s">
        <v>258</v>
      </c>
      <c r="D24" s="26" t="s">
        <v>21</v>
      </c>
      <c r="E24" s="19">
        <v>43</v>
      </c>
      <c r="F24" s="19">
        <v>43</v>
      </c>
      <c r="G24" s="19">
        <v>41</v>
      </c>
      <c r="H24" s="19"/>
      <c r="I24" s="19">
        <v>42</v>
      </c>
      <c r="J24" s="19"/>
      <c r="K24" s="19"/>
      <c r="L24" s="19"/>
      <c r="M24" s="19"/>
      <c r="N24" s="19">
        <v>47</v>
      </c>
      <c r="O24" s="19">
        <v>50</v>
      </c>
      <c r="P24" s="19"/>
      <c r="Q24" s="19"/>
      <c r="R24" s="19"/>
      <c r="S24" s="19"/>
      <c r="T24" s="19">
        <v>47</v>
      </c>
      <c r="U24" s="19"/>
      <c r="V24" s="19"/>
      <c r="W24" s="19"/>
      <c r="X24" s="19"/>
      <c r="Y24" s="27"/>
      <c r="Z24" s="27">
        <v>50</v>
      </c>
      <c r="AA24" s="54">
        <f>SUM(E24:Z24)</f>
        <v>363</v>
      </c>
      <c r="AB24" s="55">
        <v>8</v>
      </c>
      <c r="AC24" s="27">
        <f t="shared" si="0"/>
        <v>363</v>
      </c>
      <c r="AD24" s="27"/>
      <c r="AE24" s="27"/>
      <c r="AF24" s="27"/>
      <c r="AG24" s="27"/>
      <c r="AH24" s="27"/>
      <c r="AI24" s="27"/>
    </row>
    <row r="25" spans="1:35" s="26" customFormat="1" x14ac:dyDescent="0.25">
      <c r="A25" s="19">
        <v>4</v>
      </c>
      <c r="B25" s="66">
        <v>4</v>
      </c>
      <c r="C25" s="44" t="s">
        <v>259</v>
      </c>
      <c r="D25" s="26" t="s">
        <v>21</v>
      </c>
      <c r="E25" s="61">
        <v>44</v>
      </c>
      <c r="F25" s="61">
        <v>44</v>
      </c>
      <c r="G25" s="19">
        <v>45</v>
      </c>
      <c r="H25" s="19">
        <v>45</v>
      </c>
      <c r="I25" s="19">
        <v>44</v>
      </c>
      <c r="J25" s="19"/>
      <c r="K25" s="19"/>
      <c r="L25" s="19"/>
      <c r="M25" s="19">
        <v>45</v>
      </c>
      <c r="N25" s="19">
        <v>45</v>
      </c>
      <c r="O25" s="19">
        <v>44</v>
      </c>
      <c r="P25" s="19"/>
      <c r="Q25" s="19"/>
      <c r="R25" s="19"/>
      <c r="S25" s="19"/>
      <c r="T25" s="19">
        <v>44</v>
      </c>
      <c r="U25" s="19"/>
      <c r="V25" s="19"/>
      <c r="W25" s="19"/>
      <c r="X25" s="19"/>
      <c r="Y25" s="27">
        <v>45</v>
      </c>
      <c r="Z25" s="27"/>
      <c r="AA25" s="54">
        <f>SUM(G25:Y25)</f>
        <v>357</v>
      </c>
      <c r="AB25" s="55">
        <v>10</v>
      </c>
      <c r="AC25" s="27">
        <f t="shared" si="0"/>
        <v>445</v>
      </c>
      <c r="AD25" s="27"/>
      <c r="AE25" s="27"/>
      <c r="AF25" s="27"/>
      <c r="AG25" s="27"/>
      <c r="AH25" s="27"/>
      <c r="AI25" s="27"/>
    </row>
    <row r="26" spans="1:35" s="26" customFormat="1" x14ac:dyDescent="0.25">
      <c r="A26" s="19">
        <v>5</v>
      </c>
      <c r="B26" s="66">
        <v>5</v>
      </c>
      <c r="C26" s="44" t="s">
        <v>300</v>
      </c>
      <c r="D26" s="26" t="s">
        <v>30</v>
      </c>
      <c r="E26" s="19"/>
      <c r="F26" s="19"/>
      <c r="G26" s="61">
        <v>37</v>
      </c>
      <c r="H26" s="27"/>
      <c r="I26" s="48">
        <v>40</v>
      </c>
      <c r="J26" s="27">
        <v>43</v>
      </c>
      <c r="K26" s="27">
        <v>47</v>
      </c>
      <c r="L26" s="27"/>
      <c r="M26" s="27"/>
      <c r="N26" s="27">
        <v>42</v>
      </c>
      <c r="O26" s="27"/>
      <c r="P26" s="27"/>
      <c r="Q26" s="27"/>
      <c r="R26" s="27">
        <v>44</v>
      </c>
      <c r="S26" s="27">
        <v>47</v>
      </c>
      <c r="T26" s="27">
        <v>42</v>
      </c>
      <c r="U26" s="27"/>
      <c r="V26" s="27"/>
      <c r="W26" s="27"/>
      <c r="X26" s="27"/>
      <c r="Y26" s="27">
        <v>47</v>
      </c>
      <c r="Z26" s="27">
        <v>44</v>
      </c>
      <c r="AA26" s="54">
        <f>SUM(J26:Z26)</f>
        <v>356</v>
      </c>
      <c r="AB26" s="55">
        <v>10</v>
      </c>
      <c r="AC26" s="27">
        <f t="shared" si="0"/>
        <v>433</v>
      </c>
      <c r="AD26" s="27"/>
      <c r="AE26" s="27"/>
      <c r="AF26" s="27"/>
      <c r="AG26" s="27"/>
      <c r="AH26" s="27"/>
      <c r="AI26" s="27"/>
    </row>
    <row r="27" spans="1:35" s="26" customFormat="1" x14ac:dyDescent="0.25">
      <c r="A27" s="19">
        <v>6</v>
      </c>
      <c r="B27" s="66">
        <v>6</v>
      </c>
      <c r="C27" s="44" t="s">
        <v>260</v>
      </c>
      <c r="D27" s="26" t="s">
        <v>21</v>
      </c>
      <c r="E27" s="19">
        <v>45</v>
      </c>
      <c r="F27" s="19">
        <v>45</v>
      </c>
      <c r="G27" s="61">
        <v>43</v>
      </c>
      <c r="H27" s="19">
        <v>44</v>
      </c>
      <c r="I27" s="61">
        <v>41</v>
      </c>
      <c r="J27" s="19"/>
      <c r="K27" s="19"/>
      <c r="L27" s="19"/>
      <c r="M27" s="19"/>
      <c r="N27" s="61">
        <v>39</v>
      </c>
      <c r="O27" s="19">
        <v>43</v>
      </c>
      <c r="P27" s="19"/>
      <c r="Q27" s="19"/>
      <c r="R27" s="19">
        <v>43</v>
      </c>
      <c r="S27" s="19"/>
      <c r="T27" s="61">
        <v>41</v>
      </c>
      <c r="U27" s="19"/>
      <c r="V27" s="19">
        <v>43</v>
      </c>
      <c r="W27" s="19"/>
      <c r="X27" s="19"/>
      <c r="Y27" s="27">
        <v>44</v>
      </c>
      <c r="Z27" s="27">
        <v>43</v>
      </c>
      <c r="AA27" s="54">
        <f>SUM(E27+F27+H27+O27+R27+V27+Y27+Z27)</f>
        <v>350</v>
      </c>
      <c r="AB27" s="55">
        <v>12</v>
      </c>
      <c r="AC27" s="27">
        <f t="shared" si="0"/>
        <v>514</v>
      </c>
      <c r="AD27" s="27"/>
      <c r="AE27" s="27"/>
      <c r="AF27" s="27"/>
      <c r="AG27" s="27"/>
      <c r="AH27" s="27"/>
      <c r="AI27" s="27"/>
    </row>
    <row r="28" spans="1:35" s="26" customFormat="1" x14ac:dyDescent="0.25">
      <c r="A28" s="19">
        <v>7</v>
      </c>
      <c r="B28" s="66">
        <v>7</v>
      </c>
      <c r="C28" s="44" t="s">
        <v>261</v>
      </c>
      <c r="D28" s="26" t="s">
        <v>30</v>
      </c>
      <c r="E28" s="19"/>
      <c r="F28" s="19"/>
      <c r="G28" s="19"/>
      <c r="H28" s="19"/>
      <c r="I28" s="61">
        <v>39</v>
      </c>
      <c r="J28" s="19">
        <v>44</v>
      </c>
      <c r="K28" s="19"/>
      <c r="L28" s="19">
        <v>45</v>
      </c>
      <c r="M28" s="19">
        <v>41</v>
      </c>
      <c r="N28" s="19">
        <v>41</v>
      </c>
      <c r="O28" s="19"/>
      <c r="P28" s="19">
        <v>45</v>
      </c>
      <c r="Q28" s="19"/>
      <c r="R28" s="19"/>
      <c r="S28" s="19"/>
      <c r="T28" s="19">
        <v>43</v>
      </c>
      <c r="U28" s="19"/>
      <c r="V28" s="19"/>
      <c r="W28" s="19"/>
      <c r="X28" s="19">
        <v>50</v>
      </c>
      <c r="Y28" s="27"/>
      <c r="Z28" s="27">
        <v>41</v>
      </c>
      <c r="AA28" s="54">
        <f>SUM(J28:Z28)</f>
        <v>350</v>
      </c>
      <c r="AB28" s="55">
        <v>9</v>
      </c>
      <c r="AC28" s="27">
        <f t="shared" si="0"/>
        <v>389</v>
      </c>
      <c r="AD28" s="27"/>
      <c r="AE28" s="27"/>
      <c r="AF28" s="27"/>
      <c r="AG28" s="27"/>
      <c r="AH28" s="27"/>
      <c r="AI28" s="27"/>
    </row>
    <row r="29" spans="1:35" s="26" customFormat="1" x14ac:dyDescent="0.25">
      <c r="A29" s="19">
        <v>8</v>
      </c>
      <c r="B29" s="66">
        <v>8</v>
      </c>
      <c r="C29" s="44" t="s">
        <v>303</v>
      </c>
      <c r="D29" s="26" t="s">
        <v>71</v>
      </c>
      <c r="E29" s="19">
        <v>41</v>
      </c>
      <c r="F29" s="61">
        <v>38</v>
      </c>
      <c r="G29" s="61">
        <v>31</v>
      </c>
      <c r="H29" s="27">
        <v>41</v>
      </c>
      <c r="I29" s="48">
        <v>35</v>
      </c>
      <c r="J29" s="27">
        <v>41</v>
      </c>
      <c r="K29" s="27">
        <v>44</v>
      </c>
      <c r="L29" s="27">
        <v>42</v>
      </c>
      <c r="M29" s="48">
        <v>36</v>
      </c>
      <c r="N29" s="48">
        <v>37</v>
      </c>
      <c r="O29" s="48">
        <v>38</v>
      </c>
      <c r="P29" s="27">
        <v>44</v>
      </c>
      <c r="Q29" s="19"/>
      <c r="R29" s="48">
        <v>39</v>
      </c>
      <c r="S29" s="27"/>
      <c r="T29" s="48">
        <v>35</v>
      </c>
      <c r="U29" s="27">
        <v>50</v>
      </c>
      <c r="V29" s="48">
        <v>39</v>
      </c>
      <c r="W29" s="27">
        <v>45</v>
      </c>
      <c r="X29" s="27"/>
      <c r="Y29" s="48">
        <v>41</v>
      </c>
      <c r="Z29" s="70">
        <v>37</v>
      </c>
      <c r="AA29" s="54">
        <f>SUM(E29+H29+J29+K29+L29+P29+U29+W29)</f>
        <v>348</v>
      </c>
      <c r="AB29" s="55">
        <v>19</v>
      </c>
      <c r="AC29" s="27">
        <f t="shared" si="0"/>
        <v>754</v>
      </c>
      <c r="AD29" s="27"/>
      <c r="AE29" s="27"/>
      <c r="AF29" s="27"/>
      <c r="AG29" s="27"/>
      <c r="AH29" s="27"/>
      <c r="AI29" s="27"/>
    </row>
    <row r="30" spans="1:35" s="26" customFormat="1" x14ac:dyDescent="0.25">
      <c r="A30" s="19">
        <v>9</v>
      </c>
      <c r="B30" s="66">
        <v>9</v>
      </c>
      <c r="C30" s="44" t="s">
        <v>322</v>
      </c>
      <c r="D30" s="26" t="s">
        <v>22</v>
      </c>
      <c r="E30" s="19"/>
      <c r="F30" s="19">
        <v>41</v>
      </c>
      <c r="G30" s="61">
        <v>36</v>
      </c>
      <c r="H30" s="19"/>
      <c r="I30" s="19"/>
      <c r="J30" s="19">
        <v>40</v>
      </c>
      <c r="K30" s="19"/>
      <c r="L30" s="19"/>
      <c r="M30" s="61">
        <v>40</v>
      </c>
      <c r="N30" s="19"/>
      <c r="O30" s="19"/>
      <c r="P30" s="19"/>
      <c r="Q30" s="19"/>
      <c r="R30" s="19">
        <v>42</v>
      </c>
      <c r="S30" s="19">
        <v>45</v>
      </c>
      <c r="T30" s="19">
        <v>39</v>
      </c>
      <c r="U30" s="19"/>
      <c r="V30" s="19">
        <v>42</v>
      </c>
      <c r="W30" s="19">
        <v>47</v>
      </c>
      <c r="X30" s="19"/>
      <c r="Y30" s="27">
        <v>43</v>
      </c>
      <c r="Z30" s="48">
        <v>39</v>
      </c>
      <c r="AA30" s="54">
        <f>SUM(F30+J30+W30+R30+S30+T30+V30+Y30)</f>
        <v>339</v>
      </c>
      <c r="AB30" s="55">
        <v>11</v>
      </c>
      <c r="AC30" s="27">
        <f t="shared" si="0"/>
        <v>454</v>
      </c>
      <c r="AD30" s="27"/>
      <c r="AE30" s="27"/>
      <c r="AF30" s="27"/>
      <c r="AG30" s="27"/>
      <c r="AH30" s="27"/>
      <c r="AI30" s="27"/>
    </row>
    <row r="31" spans="1:35" s="26" customFormat="1" x14ac:dyDescent="0.25">
      <c r="A31" s="19">
        <v>10</v>
      </c>
      <c r="B31" s="66">
        <v>10</v>
      </c>
      <c r="C31" s="44" t="s">
        <v>251</v>
      </c>
      <c r="D31" s="26" t="s">
        <v>30</v>
      </c>
      <c r="E31" s="48">
        <v>36</v>
      </c>
      <c r="F31" s="48">
        <v>34</v>
      </c>
      <c r="G31" s="61">
        <v>28</v>
      </c>
      <c r="H31" s="19">
        <v>38</v>
      </c>
      <c r="I31" s="61">
        <v>29</v>
      </c>
      <c r="J31" s="61">
        <v>31</v>
      </c>
      <c r="K31" s="19">
        <v>42</v>
      </c>
      <c r="L31" s="19">
        <v>38</v>
      </c>
      <c r="M31" s="61">
        <v>32</v>
      </c>
      <c r="N31" s="61">
        <v>31</v>
      </c>
      <c r="O31" s="19">
        <v>37</v>
      </c>
      <c r="P31" s="19">
        <v>42</v>
      </c>
      <c r="Q31" s="19">
        <v>50</v>
      </c>
      <c r="R31" s="61">
        <v>35</v>
      </c>
      <c r="S31" s="19">
        <v>50</v>
      </c>
      <c r="T31" s="61">
        <v>32</v>
      </c>
      <c r="U31" s="19"/>
      <c r="V31" s="19">
        <v>38</v>
      </c>
      <c r="W31" s="19"/>
      <c r="X31" s="19"/>
      <c r="Y31" s="27"/>
      <c r="Z31" s="48">
        <v>35</v>
      </c>
      <c r="AA31" s="54">
        <f>SUM(H31+K31+L31+O31+P31+Q31+S31+V31)</f>
        <v>335</v>
      </c>
      <c r="AB31" s="55">
        <v>18</v>
      </c>
      <c r="AC31" s="27">
        <f t="shared" si="0"/>
        <v>658</v>
      </c>
      <c r="AD31" s="27"/>
      <c r="AE31" s="27"/>
      <c r="AF31" s="27"/>
      <c r="AG31" s="27"/>
      <c r="AH31" s="27"/>
      <c r="AI31" s="27"/>
    </row>
    <row r="32" spans="1:35" s="26" customFormat="1" x14ac:dyDescent="0.25">
      <c r="A32" s="19">
        <v>11</v>
      </c>
      <c r="B32" s="66">
        <v>11</v>
      </c>
      <c r="C32" s="44" t="s">
        <v>263</v>
      </c>
      <c r="D32" s="26" t="s">
        <v>22</v>
      </c>
      <c r="E32" s="19">
        <v>40</v>
      </c>
      <c r="F32" s="19">
        <v>39</v>
      </c>
      <c r="G32" s="61">
        <v>35</v>
      </c>
      <c r="H32" s="19">
        <v>43</v>
      </c>
      <c r="I32" s="61">
        <v>36</v>
      </c>
      <c r="J32" s="61">
        <v>38</v>
      </c>
      <c r="K32" s="19"/>
      <c r="L32" s="19"/>
      <c r="M32" s="61">
        <v>37</v>
      </c>
      <c r="N32" s="19"/>
      <c r="O32" s="19">
        <v>41</v>
      </c>
      <c r="P32" s="19"/>
      <c r="Q32" s="19"/>
      <c r="R32" s="19">
        <v>41</v>
      </c>
      <c r="S32" s="19"/>
      <c r="T32" s="61">
        <v>37</v>
      </c>
      <c r="U32" s="19"/>
      <c r="V32" s="19"/>
      <c r="W32" s="19">
        <v>50</v>
      </c>
      <c r="X32" s="19"/>
      <c r="Y32" s="27">
        <v>42</v>
      </c>
      <c r="Z32" s="27">
        <v>38</v>
      </c>
      <c r="AA32" s="54">
        <f>SUM(E32+F32+H32+O32+R32+W32+Y32+Z32)</f>
        <v>334</v>
      </c>
      <c r="AB32" s="55">
        <v>13</v>
      </c>
      <c r="AC32" s="27">
        <f t="shared" si="0"/>
        <v>517</v>
      </c>
      <c r="AD32" s="27"/>
      <c r="AE32" s="27"/>
      <c r="AF32" s="27"/>
      <c r="AG32" s="27"/>
      <c r="AH32" s="27"/>
      <c r="AI32" s="27"/>
    </row>
    <row r="33" spans="1:35" s="26" customFormat="1" x14ac:dyDescent="0.25">
      <c r="A33" s="19">
        <v>12</v>
      </c>
      <c r="B33" s="66">
        <v>12</v>
      </c>
      <c r="C33" s="44" t="s">
        <v>350</v>
      </c>
      <c r="D33" s="26" t="s">
        <v>22</v>
      </c>
      <c r="E33" s="27">
        <v>39</v>
      </c>
      <c r="F33" s="27"/>
      <c r="G33" s="61">
        <v>32</v>
      </c>
      <c r="H33" s="19">
        <v>39</v>
      </c>
      <c r="I33" s="61">
        <v>33</v>
      </c>
      <c r="J33" s="61">
        <v>36</v>
      </c>
      <c r="K33" s="19">
        <v>43</v>
      </c>
      <c r="L33" s="19">
        <v>41</v>
      </c>
      <c r="M33" s="61">
        <v>34</v>
      </c>
      <c r="N33" s="61">
        <v>35</v>
      </c>
      <c r="O33" s="19"/>
      <c r="P33" s="19"/>
      <c r="Q33" s="19">
        <v>44</v>
      </c>
      <c r="R33" s="19">
        <v>38</v>
      </c>
      <c r="S33" s="19"/>
      <c r="T33" s="61">
        <v>34</v>
      </c>
      <c r="U33" s="19"/>
      <c r="V33" s="19">
        <v>40</v>
      </c>
      <c r="W33" s="19"/>
      <c r="X33" s="19">
        <v>47</v>
      </c>
      <c r="Y33" s="27"/>
      <c r="Z33" s="27"/>
      <c r="AA33" s="54">
        <f>SUM(E33+H33+K33+L33+Q33+R33+V33+X33)</f>
        <v>331</v>
      </c>
      <c r="AB33" s="55">
        <v>14</v>
      </c>
      <c r="AC33" s="27">
        <f t="shared" si="0"/>
        <v>535</v>
      </c>
      <c r="AD33" s="27"/>
      <c r="AE33" s="27"/>
      <c r="AF33" s="27"/>
      <c r="AG33" s="27"/>
      <c r="AH33" s="27"/>
      <c r="AI33" s="27"/>
    </row>
    <row r="34" spans="1:35" s="26" customFormat="1" x14ac:dyDescent="0.25">
      <c r="A34" s="19">
        <v>13</v>
      </c>
      <c r="B34" s="66">
        <v>13</v>
      </c>
      <c r="C34" s="44" t="s">
        <v>305</v>
      </c>
      <c r="D34" s="26" t="s">
        <v>30</v>
      </c>
      <c r="E34" s="19"/>
      <c r="F34" s="19">
        <v>35</v>
      </c>
      <c r="G34" s="61">
        <v>29</v>
      </c>
      <c r="H34" s="19"/>
      <c r="I34" s="61">
        <v>30</v>
      </c>
      <c r="J34" s="19">
        <v>34</v>
      </c>
      <c r="K34" s="19"/>
      <c r="L34" s="19">
        <v>39</v>
      </c>
      <c r="M34" s="61">
        <v>33</v>
      </c>
      <c r="N34" s="61">
        <v>32</v>
      </c>
      <c r="O34" s="19"/>
      <c r="P34" s="19"/>
      <c r="Q34" s="19"/>
      <c r="R34" s="19">
        <v>36</v>
      </c>
      <c r="S34" s="19"/>
      <c r="T34" s="61">
        <v>31</v>
      </c>
      <c r="U34" s="19"/>
      <c r="V34" s="19">
        <v>37</v>
      </c>
      <c r="W34" s="19">
        <v>43</v>
      </c>
      <c r="X34" s="19"/>
      <c r="Y34" s="27">
        <v>39</v>
      </c>
      <c r="Z34" s="27">
        <v>34</v>
      </c>
      <c r="AA34" s="54">
        <f>SUM(F34+J34+L34+W34+R34+V34+Y34+Z34)</f>
        <v>297</v>
      </c>
      <c r="AB34" s="55">
        <v>13</v>
      </c>
      <c r="AC34" s="27">
        <f t="shared" si="0"/>
        <v>452</v>
      </c>
      <c r="AD34" s="27"/>
      <c r="AE34" s="27"/>
      <c r="AF34" s="27"/>
      <c r="AG34" s="27"/>
      <c r="AH34" s="27"/>
      <c r="AI34" s="27"/>
    </row>
    <row r="35" spans="1:35" s="26" customFormat="1" x14ac:dyDescent="0.25">
      <c r="A35" s="19">
        <v>14</v>
      </c>
      <c r="B35" s="66">
        <v>14</v>
      </c>
      <c r="C35" s="44" t="s">
        <v>370</v>
      </c>
      <c r="D35" s="26" t="s">
        <v>22</v>
      </c>
      <c r="E35" s="27"/>
      <c r="F35" s="27"/>
      <c r="G35" s="19">
        <v>30</v>
      </c>
      <c r="H35" s="19"/>
      <c r="I35" s="19">
        <v>32</v>
      </c>
      <c r="J35" s="19">
        <v>37</v>
      </c>
      <c r="K35" s="19"/>
      <c r="L35" s="19"/>
      <c r="M35" s="19"/>
      <c r="N35" s="19">
        <v>34</v>
      </c>
      <c r="O35" s="19"/>
      <c r="P35" s="19"/>
      <c r="Q35" s="19"/>
      <c r="R35" s="19">
        <v>37</v>
      </c>
      <c r="S35" s="19"/>
      <c r="T35" s="19"/>
      <c r="U35" s="19"/>
      <c r="V35" s="19">
        <v>41</v>
      </c>
      <c r="W35" s="19">
        <v>44</v>
      </c>
      <c r="X35" s="19"/>
      <c r="Y35" s="27">
        <v>40</v>
      </c>
      <c r="Z35" s="27"/>
      <c r="AA35" s="54">
        <f t="shared" ref="AA35:AA58" si="1">SUM(E35:Z35)</f>
        <v>295</v>
      </c>
      <c r="AB35" s="55">
        <v>8</v>
      </c>
      <c r="AC35" s="27">
        <f t="shared" si="0"/>
        <v>295</v>
      </c>
      <c r="AD35" s="27"/>
      <c r="AE35" s="27"/>
      <c r="AF35" s="27"/>
      <c r="AG35" s="27"/>
      <c r="AH35" s="27"/>
      <c r="AI35" s="27"/>
    </row>
    <row r="36" spans="1:35" s="26" customFormat="1" x14ac:dyDescent="0.25">
      <c r="A36" s="19">
        <v>15</v>
      </c>
      <c r="B36" s="19"/>
      <c r="C36" s="26" t="s">
        <v>339</v>
      </c>
      <c r="D36" s="26" t="s">
        <v>30</v>
      </c>
      <c r="E36" s="19"/>
      <c r="F36" s="27"/>
      <c r="G36" s="19"/>
      <c r="H36" s="19"/>
      <c r="I36" s="19"/>
      <c r="J36" s="19">
        <v>47</v>
      </c>
      <c r="K36" s="19">
        <v>50</v>
      </c>
      <c r="L36" s="19"/>
      <c r="M36" s="19">
        <v>43</v>
      </c>
      <c r="N36" s="19"/>
      <c r="O36" s="19"/>
      <c r="P36" s="19">
        <v>50</v>
      </c>
      <c r="Q36" s="19">
        <v>47</v>
      </c>
      <c r="R36" s="19"/>
      <c r="S36" s="19">
        <v>50</v>
      </c>
      <c r="T36" s="19"/>
      <c r="U36" s="19"/>
      <c r="V36" s="19"/>
      <c r="W36" s="19"/>
      <c r="X36" s="19"/>
      <c r="Y36" s="27"/>
      <c r="Z36" s="27"/>
      <c r="AA36" s="54">
        <f t="shared" si="1"/>
        <v>287</v>
      </c>
      <c r="AB36" s="54">
        <v>6</v>
      </c>
      <c r="AC36" s="27">
        <f t="shared" si="0"/>
        <v>287</v>
      </c>
      <c r="AD36" s="27"/>
      <c r="AE36" s="27"/>
      <c r="AF36" s="27"/>
      <c r="AG36" s="27"/>
      <c r="AH36" s="27"/>
      <c r="AI36" s="27"/>
    </row>
    <row r="37" spans="1:35" s="26" customFormat="1" x14ac:dyDescent="0.25">
      <c r="A37" s="19">
        <v>16</v>
      </c>
      <c r="B37" s="19"/>
      <c r="C37" s="26" t="s">
        <v>302</v>
      </c>
      <c r="D37" s="26" t="s">
        <v>22</v>
      </c>
      <c r="E37" s="19"/>
      <c r="F37" s="19">
        <v>42</v>
      </c>
      <c r="G37" s="19">
        <v>38</v>
      </c>
      <c r="H37" s="27"/>
      <c r="I37" s="27">
        <v>38</v>
      </c>
      <c r="J37" s="27">
        <v>39</v>
      </c>
      <c r="K37" s="27"/>
      <c r="L37" s="27">
        <v>44</v>
      </c>
      <c r="M37" s="27">
        <v>38</v>
      </c>
      <c r="N37" s="27"/>
      <c r="O37" s="27"/>
      <c r="P37" s="27"/>
      <c r="Q37" s="27"/>
      <c r="R37" s="27"/>
      <c r="S37" s="27"/>
      <c r="T37" s="27">
        <v>38</v>
      </c>
      <c r="U37" s="27"/>
      <c r="V37" s="27"/>
      <c r="W37" s="27"/>
      <c r="X37" s="27"/>
      <c r="Y37" s="27"/>
      <c r="Z37" s="27"/>
      <c r="AA37" s="54">
        <f t="shared" si="1"/>
        <v>277</v>
      </c>
      <c r="AB37" s="54">
        <v>7</v>
      </c>
      <c r="AC37" s="27">
        <f t="shared" si="0"/>
        <v>277</v>
      </c>
      <c r="AD37" s="27"/>
      <c r="AE37" s="27"/>
      <c r="AF37" s="27"/>
      <c r="AG37" s="27"/>
      <c r="AH37" s="27"/>
      <c r="AI37" s="27"/>
    </row>
    <row r="38" spans="1:35" s="26" customFormat="1" x14ac:dyDescent="0.25">
      <c r="A38" s="19">
        <v>17</v>
      </c>
      <c r="B38" s="19"/>
      <c r="C38" s="26" t="s">
        <v>299</v>
      </c>
      <c r="D38" s="26" t="s">
        <v>30</v>
      </c>
      <c r="E38" s="19">
        <v>42</v>
      </c>
      <c r="F38" s="19"/>
      <c r="G38" s="19"/>
      <c r="H38" s="19"/>
      <c r="I38" s="19"/>
      <c r="J38" s="19">
        <v>45</v>
      </c>
      <c r="K38" s="19">
        <v>45</v>
      </c>
      <c r="L38" s="19"/>
      <c r="M38" s="19">
        <v>44</v>
      </c>
      <c r="N38" s="19">
        <v>44</v>
      </c>
      <c r="O38" s="19"/>
      <c r="P38" s="19">
        <v>47</v>
      </c>
      <c r="Q38" s="19"/>
      <c r="R38" s="19"/>
      <c r="S38" s="19"/>
      <c r="T38" s="19"/>
      <c r="U38" s="19"/>
      <c r="V38" s="19"/>
      <c r="W38" s="19"/>
      <c r="X38" s="19"/>
      <c r="Y38" s="27"/>
      <c r="Z38" s="27"/>
      <c r="AA38" s="54">
        <f t="shared" si="1"/>
        <v>267</v>
      </c>
      <c r="AB38" s="54">
        <v>6</v>
      </c>
      <c r="AC38" s="27">
        <f t="shared" si="0"/>
        <v>267</v>
      </c>
      <c r="AD38" s="27"/>
      <c r="AE38" s="27"/>
      <c r="AF38" s="27"/>
      <c r="AG38" s="27"/>
      <c r="AH38" s="27"/>
      <c r="AI38" s="27"/>
    </row>
    <row r="39" spans="1:35" s="26" customFormat="1" x14ac:dyDescent="0.25">
      <c r="A39" s="19">
        <v>18</v>
      </c>
      <c r="B39" s="19"/>
      <c r="C39" s="26" t="s">
        <v>347</v>
      </c>
      <c r="D39" s="26" t="s">
        <v>30</v>
      </c>
      <c r="E39" s="27"/>
      <c r="F39" s="27"/>
      <c r="G39" s="19">
        <v>40</v>
      </c>
      <c r="H39" s="27"/>
      <c r="I39" s="27"/>
      <c r="J39" s="27"/>
      <c r="K39" s="27"/>
      <c r="L39" s="27">
        <v>47</v>
      </c>
      <c r="M39" s="27">
        <v>42</v>
      </c>
      <c r="N39" s="27">
        <v>40</v>
      </c>
      <c r="O39" s="27"/>
      <c r="P39" s="27"/>
      <c r="Q39" s="27"/>
      <c r="R39" s="27"/>
      <c r="S39" s="27"/>
      <c r="T39" s="27">
        <v>40</v>
      </c>
      <c r="U39" s="27"/>
      <c r="V39" s="27"/>
      <c r="W39" s="27"/>
      <c r="X39" s="27"/>
      <c r="Y39" s="27"/>
      <c r="Z39" s="27">
        <v>42</v>
      </c>
      <c r="AA39" s="54">
        <f t="shared" si="1"/>
        <v>251</v>
      </c>
      <c r="AB39" s="54">
        <v>6</v>
      </c>
      <c r="AC39" s="27">
        <f t="shared" si="0"/>
        <v>251</v>
      </c>
      <c r="AD39" s="27"/>
      <c r="AE39" s="27"/>
      <c r="AF39" s="27"/>
      <c r="AG39" s="27"/>
      <c r="AH39" s="27"/>
      <c r="AI39" s="27"/>
    </row>
    <row r="40" spans="1:35" s="26" customFormat="1" x14ac:dyDescent="0.25">
      <c r="A40" s="19">
        <v>19</v>
      </c>
      <c r="B40" s="19"/>
      <c r="C40" s="26" t="s">
        <v>365</v>
      </c>
      <c r="D40" s="26" t="s">
        <v>31</v>
      </c>
      <c r="E40" s="27"/>
      <c r="F40" s="27"/>
      <c r="G40" s="19"/>
      <c r="H40" s="27"/>
      <c r="I40" s="27"/>
      <c r="J40" s="27">
        <v>42</v>
      </c>
      <c r="K40" s="27"/>
      <c r="L40" s="19"/>
      <c r="M40" s="19"/>
      <c r="N40" s="19"/>
      <c r="O40" s="19">
        <v>45</v>
      </c>
      <c r="P40" s="19"/>
      <c r="Q40" s="19"/>
      <c r="R40" s="19">
        <v>47</v>
      </c>
      <c r="S40" s="19"/>
      <c r="T40" s="19"/>
      <c r="U40" s="19"/>
      <c r="V40" s="19">
        <v>50</v>
      </c>
      <c r="W40" s="19"/>
      <c r="X40" s="19"/>
      <c r="Y40" s="27">
        <v>50</v>
      </c>
      <c r="Z40" s="27"/>
      <c r="AA40" s="54">
        <f t="shared" si="1"/>
        <v>234</v>
      </c>
      <c r="AB40" s="54">
        <v>5</v>
      </c>
      <c r="AC40" s="27">
        <f t="shared" si="0"/>
        <v>234</v>
      </c>
      <c r="AD40" s="27"/>
      <c r="AE40" s="27"/>
      <c r="AF40" s="27"/>
      <c r="AG40" s="27"/>
      <c r="AH40" s="27"/>
      <c r="AI40" s="27"/>
    </row>
    <row r="41" spans="1:35" s="26" customFormat="1" x14ac:dyDescent="0.25">
      <c r="A41" s="19">
        <v>20</v>
      </c>
      <c r="B41" s="19"/>
      <c r="C41" s="26" t="s">
        <v>478</v>
      </c>
      <c r="D41" s="26" t="s">
        <v>22</v>
      </c>
      <c r="E41" s="27">
        <v>38</v>
      </c>
      <c r="F41" s="27"/>
      <c r="G41" s="19">
        <v>34</v>
      </c>
      <c r="H41" s="27">
        <v>40</v>
      </c>
      <c r="I41" s="27">
        <v>34</v>
      </c>
      <c r="J41" s="27">
        <v>35</v>
      </c>
      <c r="K41" s="27"/>
      <c r="L41" s="27"/>
      <c r="M41" s="27"/>
      <c r="N41" s="27"/>
      <c r="O41" s="27">
        <v>42</v>
      </c>
      <c r="P41" s="27"/>
      <c r="Q41" s="19"/>
      <c r="R41" s="27"/>
      <c r="S41" s="27"/>
      <c r="T41" s="27"/>
      <c r="U41" s="27"/>
      <c r="V41" s="27"/>
      <c r="W41" s="27"/>
      <c r="X41" s="27"/>
      <c r="Y41" s="27"/>
      <c r="Z41" s="27"/>
      <c r="AA41" s="54">
        <f t="shared" si="1"/>
        <v>223</v>
      </c>
      <c r="AB41" s="54">
        <v>6</v>
      </c>
      <c r="AC41" s="27">
        <f t="shared" si="0"/>
        <v>223</v>
      </c>
      <c r="AD41" s="27"/>
      <c r="AE41" s="27"/>
      <c r="AF41" s="27"/>
      <c r="AG41" s="27"/>
      <c r="AH41" s="27"/>
      <c r="AI41" s="27"/>
    </row>
    <row r="42" spans="1:35" s="26" customFormat="1" x14ac:dyDescent="0.25">
      <c r="A42" s="19">
        <v>21</v>
      </c>
      <c r="B42" s="19"/>
      <c r="C42" s="26" t="s">
        <v>264</v>
      </c>
      <c r="D42" s="26" t="s">
        <v>22</v>
      </c>
      <c r="E42" s="19"/>
      <c r="F42" s="19"/>
      <c r="G42" s="19"/>
      <c r="H42" s="19"/>
      <c r="I42" s="19">
        <v>27</v>
      </c>
      <c r="J42" s="19">
        <v>33</v>
      </c>
      <c r="K42" s="19"/>
      <c r="L42" s="19">
        <v>40</v>
      </c>
      <c r="M42" s="19"/>
      <c r="N42" s="19">
        <v>33</v>
      </c>
      <c r="O42" s="19"/>
      <c r="P42" s="19">
        <v>43</v>
      </c>
      <c r="Q42" s="19"/>
      <c r="R42" s="19"/>
      <c r="S42" s="19"/>
      <c r="T42" s="19">
        <v>33</v>
      </c>
      <c r="U42" s="19"/>
      <c r="V42" s="19"/>
      <c r="W42" s="19"/>
      <c r="X42" s="19"/>
      <c r="Y42" s="27"/>
      <c r="Z42" s="27"/>
      <c r="AA42" s="54">
        <f t="shared" si="1"/>
        <v>209</v>
      </c>
      <c r="AB42" s="54">
        <v>6</v>
      </c>
      <c r="AC42" s="27">
        <f t="shared" si="0"/>
        <v>209</v>
      </c>
      <c r="AD42" s="27"/>
      <c r="AE42" s="27"/>
      <c r="AF42" s="27"/>
      <c r="AG42" s="27"/>
      <c r="AH42" s="27"/>
      <c r="AI42" s="27"/>
    </row>
    <row r="43" spans="1:35" s="26" customFormat="1" x14ac:dyDescent="0.25">
      <c r="A43" s="19">
        <v>22</v>
      </c>
      <c r="B43" s="19"/>
      <c r="C43" s="26" t="s">
        <v>256</v>
      </c>
      <c r="D43" s="26" t="s">
        <v>257</v>
      </c>
      <c r="E43" s="19"/>
      <c r="F43" s="19"/>
      <c r="G43" s="19"/>
      <c r="H43" s="27"/>
      <c r="I43" s="27">
        <v>47</v>
      </c>
      <c r="J43" s="27"/>
      <c r="K43" s="27"/>
      <c r="L43" s="19"/>
      <c r="M43" s="19"/>
      <c r="N43" s="19"/>
      <c r="O43" s="19"/>
      <c r="P43" s="19"/>
      <c r="Q43" s="19">
        <v>50</v>
      </c>
      <c r="R43" s="19">
        <v>40</v>
      </c>
      <c r="S43" s="19"/>
      <c r="T43" s="19">
        <v>50</v>
      </c>
      <c r="U43" s="19"/>
      <c r="V43" s="19"/>
      <c r="W43" s="19"/>
      <c r="X43" s="19"/>
      <c r="Y43" s="27"/>
      <c r="Z43" s="27"/>
      <c r="AA43" s="54">
        <f t="shared" si="1"/>
        <v>187</v>
      </c>
      <c r="AB43" s="54">
        <v>4</v>
      </c>
      <c r="AC43" s="27">
        <f t="shared" si="0"/>
        <v>187</v>
      </c>
      <c r="AD43" s="27"/>
      <c r="AE43" s="27"/>
      <c r="AF43" s="27"/>
      <c r="AG43" s="27"/>
      <c r="AH43" s="27"/>
      <c r="AI43" s="27"/>
    </row>
    <row r="44" spans="1:35" s="26" customFormat="1" x14ac:dyDescent="0.25">
      <c r="A44" s="19">
        <v>23</v>
      </c>
      <c r="B44" s="19"/>
      <c r="C44" s="26" t="s">
        <v>324</v>
      </c>
      <c r="D44" s="26" t="s">
        <v>30</v>
      </c>
      <c r="E44" s="19"/>
      <c r="F44" s="27">
        <v>33</v>
      </c>
      <c r="G44" s="19">
        <v>27</v>
      </c>
      <c r="H44" s="19">
        <v>37</v>
      </c>
      <c r="I44" s="19">
        <v>26</v>
      </c>
      <c r="J44" s="19"/>
      <c r="K44" s="19"/>
      <c r="L44" s="19"/>
      <c r="M44" s="19"/>
      <c r="N44" s="19">
        <v>30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7"/>
      <c r="Z44" s="27">
        <v>33</v>
      </c>
      <c r="AA44" s="54">
        <f t="shared" si="1"/>
        <v>186</v>
      </c>
      <c r="AB44" s="54">
        <v>6</v>
      </c>
      <c r="AC44" s="27">
        <f t="shared" si="0"/>
        <v>186</v>
      </c>
      <c r="AD44" s="27"/>
      <c r="AE44" s="27"/>
      <c r="AF44" s="27"/>
      <c r="AG44" s="27"/>
      <c r="AH44" s="27"/>
      <c r="AI44" s="27"/>
    </row>
    <row r="45" spans="1:35" s="26" customFormat="1" x14ac:dyDescent="0.25">
      <c r="A45" s="19">
        <v>24</v>
      </c>
      <c r="B45" s="19"/>
      <c r="C45" s="26" t="s">
        <v>563</v>
      </c>
      <c r="D45" s="26" t="s">
        <v>564</v>
      </c>
      <c r="E45" s="19"/>
      <c r="F45" s="19"/>
      <c r="G45" s="19">
        <v>42</v>
      </c>
      <c r="H45" s="19">
        <v>47</v>
      </c>
      <c r="I45" s="19">
        <v>43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>
        <v>45</v>
      </c>
      <c r="U45" s="19"/>
      <c r="V45" s="19"/>
      <c r="W45" s="19"/>
      <c r="X45" s="19"/>
      <c r="Y45" s="27"/>
      <c r="Z45" s="27"/>
      <c r="AA45" s="54">
        <f t="shared" si="1"/>
        <v>177</v>
      </c>
      <c r="AB45" s="54">
        <v>4</v>
      </c>
      <c r="AC45" s="27">
        <f t="shared" si="0"/>
        <v>177</v>
      </c>
      <c r="AD45" s="27"/>
      <c r="AE45" s="27"/>
      <c r="AF45" s="27"/>
      <c r="AG45" s="27"/>
      <c r="AH45" s="27"/>
      <c r="AI45" s="27"/>
    </row>
    <row r="46" spans="1:35" s="26" customFormat="1" x14ac:dyDescent="0.25">
      <c r="A46" s="19">
        <v>25</v>
      </c>
      <c r="B46" s="19"/>
      <c r="C46" s="26" t="s">
        <v>304</v>
      </c>
      <c r="D46" s="26" t="s">
        <v>30</v>
      </c>
      <c r="E46" s="19"/>
      <c r="F46" s="19">
        <v>37</v>
      </c>
      <c r="G46" s="19">
        <v>33</v>
      </c>
      <c r="H46" s="27"/>
      <c r="I46" s="27"/>
      <c r="J46" s="27"/>
      <c r="K46" s="27"/>
      <c r="L46" s="27"/>
      <c r="M46" s="27">
        <v>35</v>
      </c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>
        <v>36</v>
      </c>
      <c r="AA46" s="54">
        <f t="shared" si="1"/>
        <v>141</v>
      </c>
      <c r="AB46" s="54">
        <v>4</v>
      </c>
      <c r="AC46" s="27">
        <f t="shared" si="0"/>
        <v>141</v>
      </c>
      <c r="AD46" s="27"/>
      <c r="AE46" s="27"/>
      <c r="AF46" s="27"/>
      <c r="AG46" s="27"/>
      <c r="AH46" s="27"/>
      <c r="AI46" s="27"/>
    </row>
    <row r="47" spans="1:35" s="26" customFormat="1" x14ac:dyDescent="0.25">
      <c r="A47" s="19">
        <v>26</v>
      </c>
      <c r="B47" s="19"/>
      <c r="C47" s="26" t="s">
        <v>294</v>
      </c>
      <c r="D47" s="26" t="s">
        <v>30</v>
      </c>
      <c r="E47" s="27"/>
      <c r="F47" s="27"/>
      <c r="G47" s="19"/>
      <c r="H47" s="19"/>
      <c r="I47" s="19"/>
      <c r="J47" s="19"/>
      <c r="K47" s="19"/>
      <c r="L47" s="19"/>
      <c r="M47" s="19">
        <v>47</v>
      </c>
      <c r="N47" s="19"/>
      <c r="O47" s="19"/>
      <c r="P47" s="19"/>
      <c r="Q47" s="19"/>
      <c r="R47" s="19">
        <v>45</v>
      </c>
      <c r="S47" s="19"/>
      <c r="T47" s="19"/>
      <c r="U47" s="19"/>
      <c r="V47" s="19">
        <v>47</v>
      </c>
      <c r="W47" s="19"/>
      <c r="X47" s="19"/>
      <c r="Y47" s="27"/>
      <c r="Z47" s="27"/>
      <c r="AA47" s="54">
        <f t="shared" si="1"/>
        <v>139</v>
      </c>
      <c r="AB47" s="54">
        <v>3</v>
      </c>
      <c r="AC47" s="27">
        <f t="shared" si="0"/>
        <v>139</v>
      </c>
      <c r="AD47" s="27"/>
      <c r="AE47" s="27"/>
      <c r="AF47" s="27"/>
      <c r="AG47" s="27"/>
      <c r="AH47" s="27"/>
      <c r="AI47" s="27"/>
    </row>
    <row r="48" spans="1:35" s="26" customFormat="1" x14ac:dyDescent="0.25">
      <c r="A48" s="19">
        <v>27</v>
      </c>
      <c r="B48" s="19"/>
      <c r="C48" s="26" t="s">
        <v>323</v>
      </c>
      <c r="D48" s="26" t="s">
        <v>30</v>
      </c>
      <c r="E48" s="19">
        <v>37</v>
      </c>
      <c r="F48" s="19">
        <v>36</v>
      </c>
      <c r="G48" s="19"/>
      <c r="H48" s="19"/>
      <c r="I48" s="19">
        <v>28</v>
      </c>
      <c r="J48" s="19">
        <v>32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7"/>
      <c r="Z48" s="27"/>
      <c r="AA48" s="54">
        <f t="shared" si="1"/>
        <v>133</v>
      </c>
      <c r="AB48" s="54">
        <v>4</v>
      </c>
      <c r="AC48" s="27">
        <f t="shared" si="0"/>
        <v>133</v>
      </c>
      <c r="AD48" s="27"/>
      <c r="AE48" s="27"/>
      <c r="AF48" s="27"/>
      <c r="AG48" s="27"/>
      <c r="AH48" s="27"/>
      <c r="AI48" s="27"/>
    </row>
    <row r="49" spans="1:35" s="26" customFormat="1" x14ac:dyDescent="0.25">
      <c r="A49" s="19">
        <v>28</v>
      </c>
      <c r="B49" s="19"/>
      <c r="C49" s="26" t="s">
        <v>340</v>
      </c>
      <c r="D49" s="26" t="s">
        <v>22</v>
      </c>
      <c r="E49" s="19"/>
      <c r="F49" s="19"/>
      <c r="G49" s="19"/>
      <c r="H49" s="19"/>
      <c r="I49" s="19">
        <v>31</v>
      </c>
      <c r="J49" s="19"/>
      <c r="K49" s="19"/>
      <c r="L49" s="19">
        <v>43</v>
      </c>
      <c r="M49" s="19"/>
      <c r="N49" s="19">
        <v>38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7"/>
      <c r="Z49" s="27"/>
      <c r="AA49" s="54">
        <f t="shared" si="1"/>
        <v>112</v>
      </c>
      <c r="AB49" s="54">
        <v>3</v>
      </c>
      <c r="AC49" s="27">
        <f t="shared" si="0"/>
        <v>112</v>
      </c>
      <c r="AD49" s="27"/>
      <c r="AE49" s="27"/>
      <c r="AF49" s="27"/>
      <c r="AG49" s="27"/>
      <c r="AH49" s="27"/>
      <c r="AI49" s="27"/>
    </row>
    <row r="50" spans="1:35" s="26" customFormat="1" x14ac:dyDescent="0.25">
      <c r="A50" s="19">
        <v>29</v>
      </c>
      <c r="B50" s="19"/>
      <c r="C50" s="26" t="s">
        <v>354</v>
      </c>
      <c r="D50" s="26" t="s">
        <v>31</v>
      </c>
      <c r="E50" s="27"/>
      <c r="F50" s="27">
        <v>40</v>
      </c>
      <c r="G50" s="19"/>
      <c r="H50" s="27"/>
      <c r="I50" s="27"/>
      <c r="J50" s="27"/>
      <c r="K50" s="27"/>
      <c r="L50" s="27"/>
      <c r="M50" s="27"/>
      <c r="N50" s="27">
        <v>36</v>
      </c>
      <c r="O50" s="27"/>
      <c r="P50" s="27"/>
      <c r="Q50" s="27"/>
      <c r="R50" s="27"/>
      <c r="S50" s="27"/>
      <c r="T50" s="27">
        <v>36</v>
      </c>
      <c r="U50" s="27"/>
      <c r="V50" s="27"/>
      <c r="W50" s="27"/>
      <c r="X50" s="27"/>
      <c r="Y50" s="27"/>
      <c r="Z50" s="27"/>
      <c r="AA50" s="54">
        <f t="shared" si="1"/>
        <v>112</v>
      </c>
      <c r="AB50" s="54">
        <v>3</v>
      </c>
      <c r="AC50" s="27">
        <f t="shared" si="0"/>
        <v>112</v>
      </c>
      <c r="AD50" s="27"/>
      <c r="AE50" s="27"/>
      <c r="AF50" s="27"/>
      <c r="AG50" s="27"/>
      <c r="AH50" s="27"/>
      <c r="AI50" s="27"/>
    </row>
    <row r="51" spans="1:35" s="26" customFormat="1" x14ac:dyDescent="0.25">
      <c r="A51" s="19">
        <v>30</v>
      </c>
      <c r="B51" s="19"/>
      <c r="C51" s="26" t="s">
        <v>565</v>
      </c>
      <c r="D51" s="26" t="s">
        <v>30</v>
      </c>
      <c r="E51" s="27"/>
      <c r="F51" s="27"/>
      <c r="G51" s="19">
        <v>39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7"/>
      <c r="Z51" s="27">
        <v>45</v>
      </c>
      <c r="AA51" s="54">
        <f t="shared" si="1"/>
        <v>84</v>
      </c>
      <c r="AB51" s="54">
        <v>2</v>
      </c>
      <c r="AC51" s="27">
        <f t="shared" si="0"/>
        <v>84</v>
      </c>
      <c r="AD51" s="27"/>
      <c r="AE51" s="27"/>
      <c r="AF51" s="27"/>
      <c r="AG51" s="27"/>
      <c r="AH51" s="27"/>
      <c r="AI51" s="27"/>
    </row>
    <row r="52" spans="1:35" s="26" customFormat="1" x14ac:dyDescent="0.25">
      <c r="A52" s="19">
        <v>31</v>
      </c>
      <c r="B52" s="19"/>
      <c r="C52" s="26" t="s">
        <v>605</v>
      </c>
      <c r="D52" s="26" t="s">
        <v>71</v>
      </c>
      <c r="E52" s="19"/>
      <c r="F52" s="19"/>
      <c r="G52" s="19"/>
      <c r="H52" s="19">
        <v>42</v>
      </c>
      <c r="I52" s="19">
        <v>37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7"/>
      <c r="Z52" s="27"/>
      <c r="AA52" s="54">
        <f t="shared" si="1"/>
        <v>79</v>
      </c>
      <c r="AB52" s="54">
        <v>2</v>
      </c>
      <c r="AC52" s="27">
        <f t="shared" si="0"/>
        <v>79</v>
      </c>
      <c r="AD52" s="27"/>
      <c r="AE52" s="27"/>
      <c r="AF52" s="27"/>
      <c r="AG52" s="27"/>
      <c r="AH52" s="27"/>
      <c r="AI52" s="27"/>
    </row>
    <row r="53" spans="1:35" s="26" customFormat="1" x14ac:dyDescent="0.25">
      <c r="A53" s="19">
        <v>32</v>
      </c>
      <c r="B53" s="19"/>
      <c r="C53" s="26" t="s">
        <v>301</v>
      </c>
      <c r="D53" s="26" t="s">
        <v>30</v>
      </c>
      <c r="E53" s="19"/>
      <c r="F53" s="19"/>
      <c r="G53" s="19"/>
      <c r="H53" s="27"/>
      <c r="I53" s="27"/>
      <c r="J53" s="19"/>
      <c r="K53" s="19"/>
      <c r="L53" s="27"/>
      <c r="M53" s="27">
        <v>39</v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>
        <v>40</v>
      </c>
      <c r="AA53" s="54">
        <f t="shared" si="1"/>
        <v>79</v>
      </c>
      <c r="AB53" s="54">
        <v>2</v>
      </c>
      <c r="AC53" s="27">
        <f t="shared" si="0"/>
        <v>79</v>
      </c>
      <c r="AD53" s="27"/>
      <c r="AE53" s="27"/>
      <c r="AF53" s="27"/>
      <c r="AG53" s="27"/>
      <c r="AH53" s="27"/>
      <c r="AI53" s="27"/>
    </row>
    <row r="54" spans="1:35" s="26" customFormat="1" x14ac:dyDescent="0.25">
      <c r="A54" s="19">
        <v>33</v>
      </c>
      <c r="B54" s="19"/>
      <c r="C54" s="26" t="s">
        <v>357</v>
      </c>
      <c r="D54" s="26" t="s">
        <v>31</v>
      </c>
      <c r="E54" s="27"/>
      <c r="F54" s="27"/>
      <c r="G54" s="19"/>
      <c r="H54" s="27"/>
      <c r="I54" s="27"/>
      <c r="J54" s="27"/>
      <c r="K54" s="2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>
        <v>45</v>
      </c>
      <c r="W54" s="19"/>
      <c r="X54" s="19"/>
      <c r="Y54" s="27"/>
      <c r="Z54" s="27"/>
      <c r="AA54" s="54">
        <f t="shared" si="1"/>
        <v>45</v>
      </c>
      <c r="AB54" s="54">
        <v>1</v>
      </c>
      <c r="AC54" s="27">
        <f t="shared" si="0"/>
        <v>45</v>
      </c>
      <c r="AD54" s="27"/>
      <c r="AE54" s="27"/>
      <c r="AF54" s="27"/>
      <c r="AG54" s="27"/>
      <c r="AH54" s="27"/>
      <c r="AI54" s="27"/>
    </row>
    <row r="55" spans="1:35" s="26" customFormat="1" x14ac:dyDescent="0.25">
      <c r="A55" s="19">
        <v>34</v>
      </c>
      <c r="B55" s="19"/>
      <c r="C55" s="26" t="s">
        <v>562</v>
      </c>
      <c r="D55" s="26" t="s">
        <v>22</v>
      </c>
      <c r="E55" s="19"/>
      <c r="F55" s="19"/>
      <c r="G55" s="19">
        <v>44</v>
      </c>
      <c r="H55" s="27"/>
      <c r="I55" s="27"/>
      <c r="J55" s="27"/>
      <c r="K55" s="27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7"/>
      <c r="Z55" s="27"/>
      <c r="AA55" s="54">
        <f t="shared" si="1"/>
        <v>44</v>
      </c>
      <c r="AB55" s="54">
        <v>1</v>
      </c>
      <c r="AC55" s="27">
        <f t="shared" si="0"/>
        <v>44</v>
      </c>
      <c r="AD55" s="27"/>
      <c r="AE55" s="27"/>
      <c r="AF55" s="27"/>
      <c r="AG55" s="27"/>
      <c r="AH55" s="27"/>
      <c r="AI55" s="27"/>
    </row>
    <row r="56" spans="1:35" s="26" customFormat="1" x14ac:dyDescent="0.25">
      <c r="A56" s="19">
        <v>35</v>
      </c>
      <c r="B56" s="19"/>
      <c r="C56" s="26" t="s">
        <v>643</v>
      </c>
      <c r="D56" s="26" t="s">
        <v>30</v>
      </c>
      <c r="E56" s="19"/>
      <c r="F56" s="19"/>
      <c r="G56" s="19"/>
      <c r="H56" s="27"/>
      <c r="I56" s="27"/>
      <c r="J56" s="27"/>
      <c r="K56" s="27"/>
      <c r="L56" s="19"/>
      <c r="M56" s="19"/>
      <c r="N56" s="19"/>
      <c r="O56" s="19">
        <v>40</v>
      </c>
      <c r="P56" s="19"/>
      <c r="Q56" s="19"/>
      <c r="R56" s="19"/>
      <c r="S56" s="19"/>
      <c r="T56" s="19"/>
      <c r="U56" s="19"/>
      <c r="V56" s="19"/>
      <c r="W56" s="19"/>
      <c r="X56" s="19"/>
      <c r="Y56" s="27"/>
      <c r="Z56" s="27"/>
      <c r="AA56" s="54">
        <f t="shared" si="1"/>
        <v>40</v>
      </c>
      <c r="AB56" s="54">
        <v>1</v>
      </c>
      <c r="AC56" s="27">
        <f t="shared" si="0"/>
        <v>40</v>
      </c>
      <c r="AD56" s="27"/>
      <c r="AE56" s="27"/>
      <c r="AF56" s="27"/>
      <c r="AG56" s="27"/>
      <c r="AH56" s="27"/>
      <c r="AI56" s="27"/>
    </row>
    <row r="57" spans="1:35" s="26" customFormat="1" x14ac:dyDescent="0.25">
      <c r="A57" s="19">
        <v>36</v>
      </c>
      <c r="B57" s="19"/>
      <c r="C57" s="26" t="s">
        <v>644</v>
      </c>
      <c r="D57" s="26" t="s">
        <v>21</v>
      </c>
      <c r="E57" s="27"/>
      <c r="F57" s="27"/>
      <c r="G57" s="19"/>
      <c r="H57" s="19"/>
      <c r="I57" s="19"/>
      <c r="J57" s="19"/>
      <c r="K57" s="19"/>
      <c r="L57" s="19"/>
      <c r="M57" s="19"/>
      <c r="N57" s="19"/>
      <c r="O57" s="19">
        <v>39</v>
      </c>
      <c r="P57" s="19"/>
      <c r="Q57" s="19"/>
      <c r="R57" s="19"/>
      <c r="S57" s="19"/>
      <c r="T57" s="19"/>
      <c r="U57" s="19"/>
      <c r="V57" s="19"/>
      <c r="W57" s="19"/>
      <c r="X57" s="19"/>
      <c r="Y57" s="27"/>
      <c r="Z57" s="27"/>
      <c r="AA57" s="54">
        <f t="shared" si="1"/>
        <v>39</v>
      </c>
      <c r="AB57" s="54">
        <v>1</v>
      </c>
      <c r="AC57" s="27">
        <f t="shared" si="0"/>
        <v>39</v>
      </c>
      <c r="AD57" s="27"/>
      <c r="AE57" s="27"/>
      <c r="AF57" s="27"/>
      <c r="AG57" s="27"/>
      <c r="AH57" s="27"/>
      <c r="AI57" s="27"/>
    </row>
    <row r="58" spans="1:35" s="26" customFormat="1" x14ac:dyDescent="0.25">
      <c r="A58" s="19">
        <v>37</v>
      </c>
      <c r="B58" s="19"/>
      <c r="C58" s="26" t="s">
        <v>371</v>
      </c>
      <c r="D58" s="26" t="s">
        <v>22</v>
      </c>
      <c r="E58" s="27"/>
      <c r="F58" s="27"/>
      <c r="G58" s="19"/>
      <c r="H58" s="27"/>
      <c r="I58" s="27"/>
      <c r="J58" s="27"/>
      <c r="K58" s="27"/>
      <c r="L58" s="27"/>
      <c r="M58" s="27"/>
      <c r="N58" s="27"/>
      <c r="O58" s="27">
        <v>36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54">
        <f t="shared" si="1"/>
        <v>36</v>
      </c>
      <c r="AB58" s="54">
        <v>1</v>
      </c>
      <c r="AC58" s="27">
        <f t="shared" si="0"/>
        <v>36</v>
      </c>
      <c r="AD58" s="27"/>
      <c r="AE58" s="27"/>
      <c r="AF58" s="27"/>
      <c r="AG58" s="27"/>
      <c r="AH58" s="27"/>
      <c r="AI58" s="27"/>
    </row>
    <row r="59" spans="1:35" s="26" customFormat="1" x14ac:dyDescent="0.25">
      <c r="B59" s="19"/>
      <c r="E59" s="27"/>
      <c r="F59" s="27"/>
      <c r="G59" s="19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54"/>
      <c r="AB59" s="54"/>
      <c r="AC59" s="27"/>
      <c r="AD59" s="27"/>
      <c r="AE59" s="27"/>
      <c r="AF59" s="27"/>
      <c r="AG59" s="27"/>
      <c r="AH59" s="27"/>
      <c r="AI59" s="27"/>
    </row>
    <row r="60" spans="1:35" x14ac:dyDescent="0.25">
      <c r="F60" s="20"/>
      <c r="G60" s="9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63"/>
      <c r="AB60" s="63"/>
      <c r="AC60" s="21"/>
      <c r="AD60" s="21"/>
      <c r="AE60" s="21"/>
      <c r="AF60" s="21"/>
      <c r="AG60" s="21"/>
      <c r="AH60" s="21"/>
      <c r="AI60" s="21"/>
    </row>
    <row r="61" spans="1:35" x14ac:dyDescent="0.25">
      <c r="F61" s="20"/>
      <c r="G61" s="9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63"/>
      <c r="AB61" s="63"/>
      <c r="AC61" s="21"/>
      <c r="AD61" s="21"/>
      <c r="AE61" s="21"/>
      <c r="AF61" s="21"/>
      <c r="AG61" s="21"/>
      <c r="AH61" s="21"/>
      <c r="AI61" s="21"/>
    </row>
    <row r="62" spans="1:35" x14ac:dyDescent="0.25">
      <c r="F62" s="20"/>
      <c r="G62" s="9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63"/>
      <c r="AB62" s="63"/>
      <c r="AC62" s="21"/>
      <c r="AD62" s="21"/>
      <c r="AE62" s="21"/>
      <c r="AF62" s="21"/>
      <c r="AG62" s="21"/>
      <c r="AH62" s="21"/>
      <c r="AI62" s="21"/>
    </row>
    <row r="63" spans="1:35" x14ac:dyDescent="0.25">
      <c r="F63" s="20"/>
      <c r="G63" s="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63"/>
      <c r="AB63" s="63"/>
      <c r="AC63" s="21"/>
      <c r="AD63" s="21"/>
      <c r="AE63" s="21"/>
      <c r="AF63" s="21"/>
      <c r="AG63" s="21"/>
      <c r="AH63" s="21"/>
      <c r="AI63" s="21"/>
    </row>
    <row r="64" spans="1:35" x14ac:dyDescent="0.25">
      <c r="F64" s="20"/>
      <c r="G64" s="9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63"/>
      <c r="AB64" s="63"/>
      <c r="AC64" s="21"/>
      <c r="AD64" s="21"/>
      <c r="AE64" s="21"/>
      <c r="AF64" s="21"/>
      <c r="AG64" s="21"/>
      <c r="AH64" s="21"/>
      <c r="AI64" s="21"/>
    </row>
    <row r="65" spans="6:35" x14ac:dyDescent="0.25">
      <c r="F65" s="20"/>
      <c r="G65" s="9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63"/>
      <c r="AB65" s="63"/>
      <c r="AC65" s="21"/>
      <c r="AD65" s="21"/>
      <c r="AE65" s="21"/>
      <c r="AF65" s="21"/>
      <c r="AG65" s="21"/>
      <c r="AH65" s="21"/>
      <c r="AI65" s="21"/>
    </row>
    <row r="66" spans="6:35" x14ac:dyDescent="0.25">
      <c r="F66" s="20"/>
      <c r="G66" s="9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63"/>
      <c r="AB66" s="63"/>
      <c r="AC66" s="21"/>
      <c r="AD66" s="21"/>
      <c r="AE66" s="21"/>
      <c r="AF66" s="21"/>
      <c r="AG66" s="21"/>
      <c r="AH66" s="21"/>
      <c r="AI66" s="21"/>
    </row>
    <row r="67" spans="6:35" x14ac:dyDescent="0.25">
      <c r="F67" s="20"/>
      <c r="G67" s="9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63"/>
      <c r="AB67" s="63"/>
      <c r="AC67" s="21"/>
      <c r="AD67" s="21"/>
      <c r="AE67" s="21"/>
      <c r="AF67" s="21"/>
      <c r="AG67" s="21"/>
      <c r="AH67" s="21"/>
      <c r="AI67" s="21"/>
    </row>
    <row r="68" spans="6:35" x14ac:dyDescent="0.25">
      <c r="F68" s="20"/>
      <c r="G68" s="9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63"/>
      <c r="AB68" s="63"/>
      <c r="AC68" s="21"/>
      <c r="AD68" s="21"/>
      <c r="AE68" s="21"/>
      <c r="AF68" s="21"/>
      <c r="AG68" s="21"/>
      <c r="AH68" s="21"/>
      <c r="AI68" s="21"/>
    </row>
    <row r="69" spans="6:35" x14ac:dyDescent="0.25">
      <c r="F69" s="20"/>
      <c r="G69" s="9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63"/>
      <c r="AB69" s="63"/>
      <c r="AC69" s="21"/>
      <c r="AD69" s="21"/>
      <c r="AE69" s="21"/>
      <c r="AF69" s="21"/>
      <c r="AG69" s="21"/>
      <c r="AH69" s="21"/>
      <c r="AI69" s="21"/>
    </row>
    <row r="70" spans="6:35" x14ac:dyDescent="0.25">
      <c r="F70" s="20"/>
      <c r="G70" s="9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63"/>
      <c r="AB70" s="63"/>
      <c r="AC70" s="21"/>
      <c r="AD70" s="21"/>
      <c r="AE70" s="21"/>
      <c r="AF70" s="21"/>
      <c r="AG70" s="21"/>
      <c r="AH70" s="21"/>
      <c r="AI70" s="21"/>
    </row>
    <row r="71" spans="6:35" x14ac:dyDescent="0.25">
      <c r="F71" s="20"/>
      <c r="G71" s="9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63"/>
      <c r="AB71" s="63"/>
      <c r="AC71" s="21"/>
      <c r="AD71" s="21"/>
      <c r="AE71" s="21"/>
      <c r="AF71" s="21"/>
      <c r="AG71" s="21"/>
      <c r="AH71" s="21"/>
      <c r="AI71" s="21"/>
    </row>
    <row r="72" spans="6:35" x14ac:dyDescent="0.25">
      <c r="F72" s="20"/>
      <c r="G72" s="9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63"/>
      <c r="AB72" s="63"/>
      <c r="AC72" s="21"/>
      <c r="AD72" s="21"/>
      <c r="AE72" s="21"/>
      <c r="AF72" s="21"/>
      <c r="AG72" s="21"/>
      <c r="AH72" s="21"/>
      <c r="AI72" s="21"/>
    </row>
    <row r="73" spans="6:35" x14ac:dyDescent="0.25">
      <c r="F73" s="20"/>
      <c r="G73" s="9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63"/>
      <c r="AB73" s="63"/>
      <c r="AC73" s="21"/>
      <c r="AD73" s="21"/>
      <c r="AE73" s="21"/>
      <c r="AF73" s="21"/>
      <c r="AG73" s="21"/>
      <c r="AH73" s="21"/>
      <c r="AI73" s="21"/>
    </row>
    <row r="74" spans="6:35" x14ac:dyDescent="0.25">
      <c r="F74" s="20"/>
      <c r="G74" s="9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63"/>
      <c r="AB74" s="63"/>
      <c r="AC74" s="21"/>
      <c r="AD74" s="21"/>
      <c r="AE74" s="21"/>
      <c r="AF74" s="21"/>
      <c r="AG74" s="21"/>
      <c r="AH74" s="21"/>
      <c r="AI74" s="21"/>
    </row>
    <row r="75" spans="6:35" x14ac:dyDescent="0.25">
      <c r="F75" s="20"/>
      <c r="G75" s="9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63"/>
      <c r="AB75" s="63"/>
      <c r="AC75" s="21"/>
      <c r="AD75" s="21"/>
      <c r="AE75" s="21"/>
      <c r="AF75" s="21"/>
      <c r="AG75" s="21"/>
      <c r="AH75" s="21"/>
      <c r="AI75" s="21"/>
    </row>
    <row r="76" spans="6:35" x14ac:dyDescent="0.25">
      <c r="F76" s="20"/>
      <c r="G76" s="9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63"/>
      <c r="AB76" s="63"/>
      <c r="AC76" s="21"/>
      <c r="AD76" s="21"/>
      <c r="AE76" s="21"/>
      <c r="AF76" s="21"/>
      <c r="AG76" s="21"/>
      <c r="AH76" s="21"/>
      <c r="AI76" s="21"/>
    </row>
    <row r="77" spans="6:35" x14ac:dyDescent="0.25">
      <c r="F77" s="20"/>
      <c r="G77" s="9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63"/>
      <c r="AB77" s="63"/>
      <c r="AC77" s="21"/>
      <c r="AD77" s="21"/>
      <c r="AE77" s="21"/>
      <c r="AF77" s="21"/>
      <c r="AG77" s="21"/>
      <c r="AH77" s="21"/>
      <c r="AI77" s="21"/>
    </row>
    <row r="78" spans="6:35" x14ac:dyDescent="0.25">
      <c r="F78" s="20"/>
      <c r="G78" s="9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63"/>
      <c r="AB78" s="63"/>
      <c r="AC78" s="21"/>
      <c r="AD78" s="21"/>
      <c r="AE78" s="21"/>
      <c r="AF78" s="21"/>
      <c r="AG78" s="21"/>
      <c r="AH78" s="21"/>
      <c r="AI78" s="21"/>
    </row>
    <row r="79" spans="6:35" x14ac:dyDescent="0.25">
      <c r="F79" s="20"/>
      <c r="G79" s="9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63"/>
      <c r="AB79" s="63"/>
      <c r="AC79" s="21"/>
      <c r="AD79" s="21"/>
      <c r="AE79" s="21"/>
      <c r="AF79" s="21"/>
      <c r="AG79" s="21"/>
      <c r="AH79" s="21"/>
      <c r="AI79" s="21"/>
    </row>
    <row r="80" spans="6:35" x14ac:dyDescent="0.25">
      <c r="F80" s="20"/>
      <c r="G80" s="9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63"/>
      <c r="AB80" s="63"/>
      <c r="AC80" s="21"/>
      <c r="AD80" s="21"/>
      <c r="AE80" s="21"/>
      <c r="AF80" s="21"/>
      <c r="AG80" s="21"/>
      <c r="AH80" s="21"/>
      <c r="AI80" s="21"/>
    </row>
    <row r="81" spans="6:35" x14ac:dyDescent="0.25">
      <c r="F81" s="20"/>
      <c r="G81" s="9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63"/>
      <c r="AB81" s="63"/>
      <c r="AC81" s="21"/>
      <c r="AD81" s="21"/>
      <c r="AE81" s="21"/>
      <c r="AF81" s="21"/>
      <c r="AG81" s="21"/>
      <c r="AH81" s="21"/>
      <c r="AI81" s="21"/>
    </row>
    <row r="82" spans="6:35" x14ac:dyDescent="0.25">
      <c r="F82" s="20"/>
      <c r="G82" s="9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63"/>
      <c r="AB82" s="63"/>
      <c r="AC82" s="21"/>
      <c r="AD82" s="21"/>
      <c r="AE82" s="21"/>
      <c r="AF82" s="21"/>
      <c r="AG82" s="21"/>
      <c r="AH82" s="21"/>
      <c r="AI82" s="21"/>
    </row>
    <row r="83" spans="6:35" x14ac:dyDescent="0.25">
      <c r="F83" s="20"/>
      <c r="G83" s="9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63"/>
      <c r="AB83" s="63"/>
      <c r="AC83" s="21"/>
      <c r="AD83" s="21"/>
      <c r="AE83" s="21"/>
      <c r="AF83" s="21"/>
      <c r="AG83" s="21"/>
      <c r="AH83" s="21"/>
      <c r="AI83" s="21"/>
    </row>
    <row r="84" spans="6:35" x14ac:dyDescent="0.25">
      <c r="F84" s="20"/>
      <c r="G84" s="9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63"/>
      <c r="AB84" s="63"/>
      <c r="AC84" s="21"/>
      <c r="AD84" s="21"/>
      <c r="AE84" s="21"/>
      <c r="AF84" s="21"/>
      <c r="AG84" s="21"/>
      <c r="AH84" s="21"/>
      <c r="AI84" s="21"/>
    </row>
    <row r="85" spans="6:35" x14ac:dyDescent="0.25">
      <c r="F85" s="20"/>
      <c r="G85" s="9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63"/>
      <c r="AB85" s="63"/>
      <c r="AC85" s="21"/>
      <c r="AD85" s="21"/>
      <c r="AE85" s="21"/>
      <c r="AF85" s="21"/>
      <c r="AG85" s="21"/>
      <c r="AH85" s="21"/>
      <c r="AI85" s="21"/>
    </row>
    <row r="86" spans="6:35" x14ac:dyDescent="0.25">
      <c r="F86" s="20"/>
      <c r="G86" s="9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63"/>
      <c r="AB86" s="63"/>
      <c r="AC86" s="21"/>
      <c r="AD86" s="21"/>
      <c r="AE86" s="21"/>
      <c r="AF86" s="21"/>
      <c r="AG86" s="21"/>
      <c r="AH86" s="21"/>
      <c r="AI86" s="21"/>
    </row>
    <row r="87" spans="6:35" x14ac:dyDescent="0.25">
      <c r="F87" s="20"/>
      <c r="G87" s="9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63"/>
      <c r="AB87" s="63"/>
      <c r="AC87" s="21"/>
      <c r="AD87" s="21"/>
      <c r="AE87" s="21"/>
      <c r="AF87" s="21"/>
      <c r="AG87" s="21"/>
      <c r="AH87" s="21"/>
      <c r="AI87" s="21"/>
    </row>
    <row r="88" spans="6:35" x14ac:dyDescent="0.25">
      <c r="F88" s="20"/>
      <c r="G88" s="9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63"/>
      <c r="AB88" s="63"/>
      <c r="AC88" s="21"/>
      <c r="AD88" s="21"/>
      <c r="AE88" s="21"/>
      <c r="AF88" s="21"/>
      <c r="AG88" s="21"/>
      <c r="AH88" s="21"/>
      <c r="AI88" s="21"/>
    </row>
    <row r="89" spans="6:35" x14ac:dyDescent="0.25">
      <c r="F89" s="20"/>
      <c r="G89" s="9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63"/>
      <c r="AB89" s="63"/>
      <c r="AC89" s="21"/>
      <c r="AD89" s="21"/>
      <c r="AE89" s="21"/>
      <c r="AF89" s="21"/>
      <c r="AG89" s="21"/>
      <c r="AH89" s="21"/>
      <c r="AI89" s="21"/>
    </row>
    <row r="90" spans="6:35" x14ac:dyDescent="0.25">
      <c r="F90" s="20"/>
      <c r="G90" s="9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63"/>
      <c r="AB90" s="63"/>
      <c r="AC90" s="21"/>
      <c r="AD90" s="21"/>
      <c r="AE90" s="21"/>
      <c r="AF90" s="21"/>
      <c r="AG90" s="21"/>
      <c r="AH90" s="21"/>
      <c r="AI90" s="21"/>
    </row>
    <row r="91" spans="6:35" x14ac:dyDescent="0.25">
      <c r="F91" s="20"/>
      <c r="G91" s="9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63"/>
      <c r="AB91" s="63"/>
      <c r="AC91" s="21"/>
      <c r="AD91" s="21"/>
      <c r="AE91" s="21"/>
      <c r="AF91" s="21"/>
      <c r="AG91" s="21"/>
      <c r="AH91" s="21"/>
      <c r="AI91" s="21"/>
    </row>
    <row r="92" spans="6:35" x14ac:dyDescent="0.25">
      <c r="F92" s="20"/>
      <c r="G92" s="9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63"/>
      <c r="AB92" s="63"/>
      <c r="AC92" s="21"/>
      <c r="AD92" s="21"/>
      <c r="AE92" s="21"/>
      <c r="AF92" s="21"/>
      <c r="AG92" s="21"/>
      <c r="AH92" s="21"/>
      <c r="AI92" s="21"/>
    </row>
    <row r="93" spans="6:35" x14ac:dyDescent="0.25">
      <c r="F93" s="20"/>
      <c r="G93" s="9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63"/>
      <c r="AB93" s="63"/>
      <c r="AC93" s="21"/>
      <c r="AD93" s="21"/>
      <c r="AE93" s="21"/>
      <c r="AF93" s="21"/>
      <c r="AG93" s="21"/>
      <c r="AH93" s="21"/>
      <c r="AI93" s="21"/>
    </row>
    <row r="94" spans="6:35" x14ac:dyDescent="0.25">
      <c r="F94" s="20"/>
      <c r="G94" s="9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63"/>
      <c r="AB94" s="63"/>
      <c r="AC94" s="21"/>
      <c r="AD94" s="21"/>
      <c r="AE94" s="21"/>
      <c r="AF94" s="21"/>
      <c r="AG94" s="21"/>
      <c r="AH94" s="21"/>
      <c r="AI94" s="21"/>
    </row>
    <row r="95" spans="6:35" x14ac:dyDescent="0.25">
      <c r="F95" s="20"/>
      <c r="G95" s="9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63"/>
      <c r="AB95" s="63"/>
      <c r="AC95" s="21"/>
      <c r="AD95" s="21"/>
      <c r="AE95" s="21"/>
      <c r="AF95" s="21"/>
      <c r="AG95" s="21"/>
      <c r="AH95" s="21"/>
      <c r="AI95" s="21"/>
    </row>
    <row r="96" spans="6:35" x14ac:dyDescent="0.25">
      <c r="F96" s="20"/>
      <c r="G96" s="9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63"/>
      <c r="AB96" s="63"/>
      <c r="AC96" s="21"/>
      <c r="AD96" s="21"/>
      <c r="AE96" s="21"/>
      <c r="AF96" s="21"/>
      <c r="AG96" s="21"/>
      <c r="AH96" s="21"/>
      <c r="AI96" s="21"/>
    </row>
    <row r="97" spans="6:35" x14ac:dyDescent="0.25">
      <c r="F97" s="20"/>
      <c r="G97" s="9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63"/>
      <c r="AB97" s="63"/>
      <c r="AC97" s="21"/>
      <c r="AD97" s="21"/>
      <c r="AE97" s="21"/>
      <c r="AF97" s="21"/>
      <c r="AG97" s="21"/>
      <c r="AH97" s="21"/>
      <c r="AI97" s="21"/>
    </row>
    <row r="98" spans="6:35" x14ac:dyDescent="0.25">
      <c r="F98" s="20"/>
      <c r="G98" s="9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63"/>
      <c r="AB98" s="63"/>
      <c r="AC98" s="21"/>
      <c r="AD98" s="21"/>
      <c r="AE98" s="21"/>
      <c r="AF98" s="21"/>
      <c r="AG98" s="21"/>
      <c r="AH98" s="21"/>
      <c r="AI98" s="21"/>
    </row>
    <row r="99" spans="6:35" x14ac:dyDescent="0.25">
      <c r="F99" s="20"/>
      <c r="G99" s="9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63"/>
      <c r="AB99" s="63"/>
      <c r="AC99" s="21"/>
      <c r="AD99" s="21"/>
      <c r="AE99" s="21"/>
      <c r="AF99" s="21"/>
      <c r="AG99" s="21"/>
      <c r="AH99" s="21"/>
      <c r="AI99" s="21"/>
    </row>
    <row r="100" spans="6:35" x14ac:dyDescent="0.25">
      <c r="F100" s="20"/>
      <c r="G100" s="9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63"/>
      <c r="AB100" s="63"/>
      <c r="AC100" s="21"/>
      <c r="AD100" s="21"/>
      <c r="AE100" s="21"/>
      <c r="AF100" s="21"/>
      <c r="AG100" s="21"/>
      <c r="AH100" s="21"/>
      <c r="AI100" s="21"/>
    </row>
    <row r="101" spans="6:35" x14ac:dyDescent="0.25">
      <c r="F101" s="20"/>
      <c r="G101" s="9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63"/>
      <c r="AB101" s="63"/>
      <c r="AC101" s="21"/>
      <c r="AD101" s="21"/>
      <c r="AE101" s="21"/>
      <c r="AF101" s="21"/>
      <c r="AG101" s="21"/>
      <c r="AH101" s="21"/>
      <c r="AI101" s="21"/>
    </row>
    <row r="102" spans="6:35" x14ac:dyDescent="0.25">
      <c r="F102" s="20"/>
      <c r="G102" s="9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63"/>
      <c r="AB102" s="63"/>
      <c r="AC102" s="21"/>
      <c r="AD102" s="21"/>
      <c r="AE102" s="21"/>
      <c r="AF102" s="21"/>
      <c r="AG102" s="21"/>
      <c r="AH102" s="21"/>
      <c r="AI102" s="21"/>
    </row>
    <row r="103" spans="6:35" x14ac:dyDescent="0.25">
      <c r="F103" s="20"/>
      <c r="G103" s="9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63"/>
      <c r="AB103" s="63"/>
      <c r="AC103" s="21"/>
      <c r="AD103" s="21"/>
      <c r="AE103" s="21"/>
      <c r="AF103" s="21"/>
      <c r="AG103" s="21"/>
      <c r="AH103" s="21"/>
      <c r="AI103" s="21"/>
    </row>
    <row r="104" spans="6:35" x14ac:dyDescent="0.25">
      <c r="F104" s="20"/>
      <c r="G104" s="9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63"/>
      <c r="AB104" s="63"/>
      <c r="AC104" s="21"/>
      <c r="AD104" s="21"/>
      <c r="AE104" s="21"/>
      <c r="AF104" s="21"/>
      <c r="AG104" s="21"/>
      <c r="AH104" s="21"/>
      <c r="AI104" s="21"/>
    </row>
    <row r="105" spans="6:35" x14ac:dyDescent="0.25">
      <c r="F105" s="20"/>
      <c r="G105" s="9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63"/>
      <c r="AB105" s="63"/>
      <c r="AC105" s="21"/>
      <c r="AD105" s="21"/>
      <c r="AE105" s="21"/>
      <c r="AF105" s="21"/>
      <c r="AG105" s="21"/>
      <c r="AH105" s="21"/>
      <c r="AI105" s="21"/>
    </row>
    <row r="106" spans="6:35" x14ac:dyDescent="0.25">
      <c r="F106" s="20"/>
      <c r="G106" s="9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63"/>
      <c r="AB106" s="63"/>
      <c r="AC106" s="21"/>
      <c r="AD106" s="21"/>
      <c r="AE106" s="21"/>
      <c r="AF106" s="21"/>
      <c r="AG106" s="21"/>
      <c r="AH106" s="21"/>
      <c r="AI106" s="21"/>
    </row>
    <row r="107" spans="6:35" x14ac:dyDescent="0.25">
      <c r="F107" s="20"/>
      <c r="G107" s="25"/>
    </row>
    <row r="108" spans="6:35" x14ac:dyDescent="0.25">
      <c r="F108" s="20"/>
      <c r="G108" s="25"/>
    </row>
    <row r="109" spans="6:35" x14ac:dyDescent="0.25">
      <c r="F109" s="20"/>
      <c r="G109" s="25"/>
    </row>
    <row r="110" spans="6:35" x14ac:dyDescent="0.25">
      <c r="F110" s="20"/>
      <c r="G110" s="25"/>
    </row>
    <row r="111" spans="6:35" x14ac:dyDescent="0.25">
      <c r="F111" s="20"/>
      <c r="G111" s="25"/>
    </row>
    <row r="112" spans="6:35" x14ac:dyDescent="0.25">
      <c r="F112" s="20"/>
      <c r="G112" s="25"/>
    </row>
    <row r="113" spans="6:7" x14ac:dyDescent="0.25">
      <c r="F113" s="20"/>
      <c r="G113" s="25"/>
    </row>
    <row r="114" spans="6:7" x14ac:dyDescent="0.25">
      <c r="F114" s="20"/>
      <c r="G114" s="25"/>
    </row>
    <row r="115" spans="6:7" x14ac:dyDescent="0.25">
      <c r="F115" s="20"/>
      <c r="G115" s="25"/>
    </row>
    <row r="116" spans="6:7" x14ac:dyDescent="0.25">
      <c r="F116" s="20"/>
      <c r="G116" s="25"/>
    </row>
    <row r="117" spans="6:7" x14ac:dyDescent="0.25">
      <c r="F117" s="20"/>
      <c r="G117" s="25"/>
    </row>
    <row r="118" spans="6:7" x14ac:dyDescent="0.25">
      <c r="F118" s="20"/>
      <c r="G118" s="25"/>
    </row>
    <row r="119" spans="6:7" x14ac:dyDescent="0.25">
      <c r="F119" s="20"/>
      <c r="G119" s="25"/>
    </row>
    <row r="120" spans="6:7" x14ac:dyDescent="0.25">
      <c r="F120" s="20"/>
      <c r="G120" s="25"/>
    </row>
    <row r="121" spans="6:7" x14ac:dyDescent="0.25">
      <c r="F121" s="20"/>
      <c r="G121" s="25"/>
    </row>
    <row r="122" spans="6:7" x14ac:dyDescent="0.25">
      <c r="F122" s="20"/>
      <c r="G122" s="25"/>
    </row>
    <row r="123" spans="6:7" x14ac:dyDescent="0.25">
      <c r="F123" s="20"/>
      <c r="G123" s="25"/>
    </row>
    <row r="124" spans="6:7" x14ac:dyDescent="0.25">
      <c r="F124" s="20"/>
      <c r="G124" s="25"/>
    </row>
    <row r="125" spans="6:7" x14ac:dyDescent="0.25">
      <c r="F125" s="20"/>
      <c r="G125" s="25"/>
    </row>
  </sheetData>
  <sortState xmlns:xlrd2="http://schemas.microsoft.com/office/spreadsheetml/2017/richdata2" ref="C22:AC58">
    <sortCondition descending="1" ref="AA22:AA58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71"/>
  <sheetViews>
    <sheetView topLeftCell="A20" zoomScaleNormal="100" workbookViewId="0">
      <selection activeCell="AQ52" sqref="AQ52"/>
    </sheetView>
  </sheetViews>
  <sheetFormatPr defaultRowHeight="15" x14ac:dyDescent="0.25"/>
  <cols>
    <col min="2" max="2" width="12.140625" style="3" customWidth="1"/>
    <col min="3" max="3" width="33.28515625" customWidth="1"/>
    <col min="4" max="4" width="28.85546875" customWidth="1"/>
    <col min="5" max="5" width="9.140625" style="21"/>
    <col min="7" max="7" width="9.140625" style="3"/>
    <col min="27" max="27" width="9.140625" style="49" customWidth="1"/>
    <col min="28" max="28" width="9.140625" style="49"/>
    <col min="29" max="29" width="9.140625" style="1"/>
  </cols>
  <sheetData>
    <row r="1" spans="1:29" x14ac:dyDescent="0.25">
      <c r="B1" s="14" t="s">
        <v>389</v>
      </c>
      <c r="C1" s="7" t="s">
        <v>376</v>
      </c>
      <c r="D1" s="46" t="s">
        <v>378</v>
      </c>
      <c r="E1" s="21" t="s">
        <v>379</v>
      </c>
      <c r="F1" s="1" t="s">
        <v>380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25">
      <c r="B2" s="13"/>
      <c r="C2" s="7" t="s">
        <v>674</v>
      </c>
      <c r="D2" s="47">
        <v>6</v>
      </c>
      <c r="E2" s="22">
        <v>4</v>
      </c>
      <c r="F2" s="8">
        <v>10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B3" s="15"/>
      <c r="C3" s="18" t="s">
        <v>673</v>
      </c>
      <c r="D3" s="6"/>
      <c r="E3" s="23"/>
      <c r="F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4"/>
      <c r="AB3" s="14"/>
    </row>
    <row r="4" spans="1:29" x14ac:dyDescent="0.25">
      <c r="B4" s="16"/>
      <c r="C4" s="17" t="s">
        <v>388</v>
      </c>
      <c r="D4" s="5"/>
      <c r="E4" s="23"/>
      <c r="F4" s="5"/>
      <c r="AA4" s="14"/>
      <c r="AB4" s="14"/>
    </row>
    <row r="5" spans="1:29" s="5" customFormat="1" x14ac:dyDescent="0.25">
      <c r="B5" s="15"/>
      <c r="D5" s="6"/>
      <c r="E5" s="23"/>
      <c r="F5" s="6"/>
      <c r="G5" s="1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1"/>
      <c r="AB5" s="51"/>
      <c r="AC5" s="6"/>
    </row>
    <row r="7" spans="1:29" x14ac:dyDescent="0.25">
      <c r="C7" s="10" t="s">
        <v>266</v>
      </c>
      <c r="D7" s="10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x14ac:dyDescent="0.25">
      <c r="B8" s="3" t="s">
        <v>91</v>
      </c>
      <c r="C8" s="10" t="s">
        <v>17</v>
      </c>
      <c r="D8" s="10" t="s">
        <v>16</v>
      </c>
      <c r="E8" s="32" t="s">
        <v>1</v>
      </c>
      <c r="F8" s="32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5" t="s">
        <v>7</v>
      </c>
      <c r="M8" s="35" t="s">
        <v>8</v>
      </c>
      <c r="N8" s="35" t="s">
        <v>9</v>
      </c>
      <c r="O8" s="37" t="s">
        <v>10</v>
      </c>
      <c r="P8" s="36" t="s">
        <v>668</v>
      </c>
      <c r="Q8" s="36" t="s">
        <v>11</v>
      </c>
      <c r="R8" s="37" t="s">
        <v>12</v>
      </c>
      <c r="S8" s="36" t="s">
        <v>668</v>
      </c>
      <c r="T8" s="35" t="s">
        <v>405</v>
      </c>
      <c r="U8" s="36" t="s">
        <v>668</v>
      </c>
      <c r="V8" s="37" t="s">
        <v>406</v>
      </c>
      <c r="W8" s="37" t="s">
        <v>466</v>
      </c>
      <c r="X8" s="36" t="s">
        <v>668</v>
      </c>
      <c r="Y8" s="37" t="s">
        <v>467</v>
      </c>
      <c r="Z8" s="37" t="s">
        <v>408</v>
      </c>
      <c r="AA8" s="49" t="s">
        <v>675</v>
      </c>
      <c r="AB8" s="68" t="s">
        <v>15</v>
      </c>
      <c r="AC8" s="6" t="s">
        <v>676</v>
      </c>
    </row>
    <row r="9" spans="1:29" x14ac:dyDescent="0.25">
      <c r="E9" s="28" t="s">
        <v>80</v>
      </c>
      <c r="F9" s="28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29" t="s">
        <v>403</v>
      </c>
      <c r="M9" s="29" t="s">
        <v>86</v>
      </c>
      <c r="N9" s="29" t="s">
        <v>89</v>
      </c>
      <c r="O9" s="31" t="s">
        <v>469</v>
      </c>
      <c r="P9" s="30" t="s">
        <v>700</v>
      </c>
      <c r="Q9" s="30" t="s">
        <v>404</v>
      </c>
      <c r="R9" s="31" t="s">
        <v>202</v>
      </c>
      <c r="S9" s="30" t="s">
        <v>698</v>
      </c>
      <c r="T9" s="29" t="s">
        <v>407</v>
      </c>
      <c r="U9" s="30" t="s">
        <v>698</v>
      </c>
      <c r="V9" s="31" t="s">
        <v>88</v>
      </c>
      <c r="W9" s="31" t="s">
        <v>201</v>
      </c>
      <c r="X9" s="30" t="s">
        <v>679</v>
      </c>
      <c r="Y9" s="31" t="s">
        <v>468</v>
      </c>
      <c r="Z9" s="31" t="s">
        <v>465</v>
      </c>
      <c r="AA9" s="56"/>
    </row>
    <row r="10" spans="1:29" x14ac:dyDescent="0.25">
      <c r="F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s="26" customFormat="1" x14ac:dyDescent="0.25">
      <c r="A11" s="19">
        <v>1</v>
      </c>
      <c r="B11" s="66">
        <v>1</v>
      </c>
      <c r="C11" s="44" t="s">
        <v>307</v>
      </c>
      <c r="D11" s="26" t="s">
        <v>31</v>
      </c>
      <c r="E11" s="19">
        <v>50</v>
      </c>
      <c r="F11" s="19"/>
      <c r="G11" s="19">
        <v>50</v>
      </c>
      <c r="H11" s="19"/>
      <c r="I11" s="19">
        <v>50</v>
      </c>
      <c r="J11" s="19"/>
      <c r="K11" s="19"/>
      <c r="L11" s="19"/>
      <c r="M11" s="19"/>
      <c r="N11" s="19">
        <v>50</v>
      </c>
      <c r="O11" s="19">
        <v>50</v>
      </c>
      <c r="P11" s="19"/>
      <c r="Q11" s="19"/>
      <c r="R11" s="19">
        <v>50</v>
      </c>
      <c r="S11" s="19"/>
      <c r="T11" s="19">
        <v>50</v>
      </c>
      <c r="U11" s="19"/>
      <c r="V11" s="19"/>
      <c r="W11" s="19"/>
      <c r="X11" s="19"/>
      <c r="Y11" s="19">
        <v>50</v>
      </c>
      <c r="Z11" s="19"/>
      <c r="AA11" s="62">
        <f>SUM(E11:Z11)</f>
        <v>400</v>
      </c>
      <c r="AB11" s="64">
        <v>8</v>
      </c>
      <c r="AC11" s="27">
        <f t="shared" ref="AC11:AC19" si="0">SUM(E11:Z11)</f>
        <v>400</v>
      </c>
    </row>
    <row r="12" spans="1:29" s="26" customFormat="1" x14ac:dyDescent="0.25">
      <c r="A12" s="19">
        <v>2</v>
      </c>
      <c r="B12" s="66">
        <v>2</v>
      </c>
      <c r="C12" s="44" t="s">
        <v>278</v>
      </c>
      <c r="D12" s="26" t="s">
        <v>22</v>
      </c>
      <c r="E12" s="61">
        <v>44</v>
      </c>
      <c r="F12" s="19">
        <v>50</v>
      </c>
      <c r="G12" s="61">
        <v>45</v>
      </c>
      <c r="H12" s="19"/>
      <c r="I12" s="61">
        <v>44</v>
      </c>
      <c r="J12" s="61">
        <v>45</v>
      </c>
      <c r="K12" s="19">
        <v>50</v>
      </c>
      <c r="L12" s="61">
        <v>47</v>
      </c>
      <c r="M12" s="61">
        <v>47</v>
      </c>
      <c r="N12" s="61">
        <v>44</v>
      </c>
      <c r="O12" s="61">
        <v>45</v>
      </c>
      <c r="P12" s="19">
        <v>50</v>
      </c>
      <c r="Q12" s="19"/>
      <c r="R12" s="61">
        <v>45</v>
      </c>
      <c r="S12" s="19">
        <v>50</v>
      </c>
      <c r="T12" s="19">
        <v>47</v>
      </c>
      <c r="U12" s="19"/>
      <c r="V12" s="19">
        <v>50</v>
      </c>
      <c r="W12" s="19">
        <v>47</v>
      </c>
      <c r="X12" s="19">
        <v>50</v>
      </c>
      <c r="Y12" s="61">
        <v>47</v>
      </c>
      <c r="Z12" s="61">
        <v>47</v>
      </c>
      <c r="AA12" s="62">
        <f>SUM(F12+K12+P12+S12+T12+V12+W12+X12)</f>
        <v>394</v>
      </c>
      <c r="AB12" s="64">
        <v>19</v>
      </c>
      <c r="AC12" s="27">
        <f t="shared" si="0"/>
        <v>894</v>
      </c>
    </row>
    <row r="13" spans="1:29" s="26" customFormat="1" x14ac:dyDescent="0.25">
      <c r="A13" s="19">
        <v>3</v>
      </c>
      <c r="B13" s="66">
        <v>3</v>
      </c>
      <c r="C13" s="44" t="s">
        <v>477</v>
      </c>
      <c r="D13" s="26" t="s">
        <v>22</v>
      </c>
      <c r="E13" s="61">
        <v>45</v>
      </c>
      <c r="F13" s="19">
        <v>47</v>
      </c>
      <c r="G13" s="61">
        <v>42</v>
      </c>
      <c r="H13" s="19">
        <v>47</v>
      </c>
      <c r="I13" s="61">
        <v>42</v>
      </c>
      <c r="J13" s="19">
        <v>50</v>
      </c>
      <c r="K13" s="19"/>
      <c r="L13" s="61">
        <v>45</v>
      </c>
      <c r="M13" s="19"/>
      <c r="N13" s="61">
        <v>43</v>
      </c>
      <c r="O13" s="61">
        <v>44</v>
      </c>
      <c r="P13" s="19">
        <v>50</v>
      </c>
      <c r="Q13" s="19">
        <v>50</v>
      </c>
      <c r="R13" s="61">
        <v>43</v>
      </c>
      <c r="S13" s="19">
        <v>50</v>
      </c>
      <c r="T13" s="61">
        <v>45</v>
      </c>
      <c r="U13" s="19">
        <v>50</v>
      </c>
      <c r="V13" s="19"/>
      <c r="W13" s="61">
        <v>44</v>
      </c>
      <c r="X13" s="19"/>
      <c r="Y13" s="19">
        <v>45</v>
      </c>
      <c r="Z13" s="61">
        <v>44</v>
      </c>
      <c r="AA13" s="62">
        <f>SUM(Y13+F13+H13+J13+P13+Q13+S13+U13)</f>
        <v>389</v>
      </c>
      <c r="AB13" s="64">
        <v>18</v>
      </c>
      <c r="AC13" s="27">
        <f t="shared" si="0"/>
        <v>826</v>
      </c>
    </row>
    <row r="14" spans="1:29" s="26" customFormat="1" x14ac:dyDescent="0.25">
      <c r="A14" s="19">
        <v>4</v>
      </c>
      <c r="B14" s="66">
        <v>4</v>
      </c>
      <c r="C14" s="44" t="s">
        <v>279</v>
      </c>
      <c r="D14" s="26" t="s">
        <v>22</v>
      </c>
      <c r="E14" s="19">
        <v>47</v>
      </c>
      <c r="F14" s="19"/>
      <c r="G14" s="61">
        <v>43</v>
      </c>
      <c r="H14" s="19">
        <v>50</v>
      </c>
      <c r="I14" s="61">
        <v>43</v>
      </c>
      <c r="J14" s="19">
        <v>47</v>
      </c>
      <c r="K14" s="19"/>
      <c r="L14" s="19">
        <v>50</v>
      </c>
      <c r="M14" s="19">
        <v>45</v>
      </c>
      <c r="N14" s="19">
        <v>45</v>
      </c>
      <c r="O14" s="19"/>
      <c r="P14" s="19"/>
      <c r="Q14" s="19"/>
      <c r="R14" s="19">
        <v>44</v>
      </c>
      <c r="S14" s="19"/>
      <c r="T14" s="19"/>
      <c r="U14" s="19"/>
      <c r="V14" s="19"/>
      <c r="W14" s="19">
        <v>45</v>
      </c>
      <c r="X14" s="19"/>
      <c r="Y14" s="19"/>
      <c r="Z14" s="61">
        <v>43</v>
      </c>
      <c r="AA14" s="62">
        <f>SUM(E14+H14+J14+L14+M14+N14+R14+W14)</f>
        <v>373</v>
      </c>
      <c r="AB14" s="64">
        <v>11</v>
      </c>
      <c r="AC14" s="27">
        <f t="shared" si="0"/>
        <v>502</v>
      </c>
    </row>
    <row r="15" spans="1:29" s="26" customFormat="1" x14ac:dyDescent="0.25">
      <c r="A15" s="19">
        <v>5</v>
      </c>
      <c r="B15" s="19"/>
      <c r="C15" s="26" t="s">
        <v>368</v>
      </c>
      <c r="D15" s="26" t="s">
        <v>22</v>
      </c>
      <c r="E15" s="19"/>
      <c r="F15" s="19"/>
      <c r="G15" s="19">
        <v>44</v>
      </c>
      <c r="H15" s="19"/>
      <c r="I15" s="19">
        <v>45</v>
      </c>
      <c r="J15" s="19"/>
      <c r="K15" s="19"/>
      <c r="L15" s="19"/>
      <c r="M15" s="19"/>
      <c r="N15" s="19">
        <v>47</v>
      </c>
      <c r="O15" s="19">
        <v>47</v>
      </c>
      <c r="P15" s="19"/>
      <c r="Q15" s="19"/>
      <c r="R15" s="19">
        <v>47</v>
      </c>
      <c r="S15" s="19"/>
      <c r="T15" s="19"/>
      <c r="U15" s="19"/>
      <c r="V15" s="19"/>
      <c r="W15" s="19">
        <v>50</v>
      </c>
      <c r="X15" s="19"/>
      <c r="Y15" s="19"/>
      <c r="Z15" s="19">
        <v>45</v>
      </c>
      <c r="AA15" s="62">
        <f>SUM(E15:Z15)</f>
        <v>325</v>
      </c>
      <c r="AB15" s="62">
        <v>7</v>
      </c>
      <c r="AC15" s="27">
        <f t="shared" si="0"/>
        <v>325</v>
      </c>
    </row>
    <row r="16" spans="1:29" s="26" customFormat="1" x14ac:dyDescent="0.25">
      <c r="A16" s="19">
        <v>6</v>
      </c>
      <c r="B16" s="19"/>
      <c r="C16" s="26" t="s">
        <v>306</v>
      </c>
      <c r="D16" s="26" t="s">
        <v>22</v>
      </c>
      <c r="E16" s="19"/>
      <c r="F16" s="19">
        <v>45</v>
      </c>
      <c r="G16" s="19">
        <v>41</v>
      </c>
      <c r="H16" s="19"/>
      <c r="I16" s="19">
        <v>41</v>
      </c>
      <c r="J16" s="19">
        <v>43</v>
      </c>
      <c r="K16" s="19"/>
      <c r="L16" s="19"/>
      <c r="M16" s="19"/>
      <c r="N16" s="19"/>
      <c r="O16" s="19"/>
      <c r="P16" s="19"/>
      <c r="Q16" s="19"/>
      <c r="R16" s="19"/>
      <c r="S16" s="19"/>
      <c r="T16" s="19">
        <v>44</v>
      </c>
      <c r="U16" s="19"/>
      <c r="V16" s="19">
        <v>45</v>
      </c>
      <c r="W16" s="19"/>
      <c r="X16" s="19"/>
      <c r="Y16" s="19"/>
      <c r="Z16" s="19"/>
      <c r="AA16" s="62">
        <f>SUM(E16:Z16)</f>
        <v>259</v>
      </c>
      <c r="AB16" s="62">
        <v>6</v>
      </c>
      <c r="AC16" s="27">
        <f t="shared" si="0"/>
        <v>259</v>
      </c>
    </row>
    <row r="17" spans="1:46" s="26" customFormat="1" x14ac:dyDescent="0.25">
      <c r="A17" s="19">
        <v>7</v>
      </c>
      <c r="B17" s="19"/>
      <c r="C17" s="26" t="s">
        <v>566</v>
      </c>
      <c r="D17" s="26" t="s">
        <v>30</v>
      </c>
      <c r="E17" s="19"/>
      <c r="F17" s="19"/>
      <c r="G17" s="19">
        <v>47</v>
      </c>
      <c r="H17" s="19"/>
      <c r="I17" s="19">
        <v>47</v>
      </c>
      <c r="J17" s="19"/>
      <c r="K17" s="19"/>
      <c r="L17" s="19"/>
      <c r="M17" s="19">
        <v>50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>
        <v>50</v>
      </c>
      <c r="AA17" s="62">
        <f>SUM(E17:Z17)</f>
        <v>194</v>
      </c>
      <c r="AB17" s="62">
        <v>4</v>
      </c>
      <c r="AC17" s="27">
        <f t="shared" si="0"/>
        <v>194</v>
      </c>
    </row>
    <row r="18" spans="1:46" s="26" customFormat="1" x14ac:dyDescent="0.25">
      <c r="A18" s="19">
        <v>8</v>
      </c>
      <c r="B18" s="19"/>
      <c r="C18" s="26" t="s">
        <v>670</v>
      </c>
      <c r="D18" s="26" t="s">
        <v>30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>
        <v>47</v>
      </c>
      <c r="W18" s="19"/>
      <c r="X18" s="19"/>
      <c r="Y18" s="19"/>
      <c r="Z18" s="19"/>
      <c r="AA18" s="62">
        <f>SUM(E18:Z18)</f>
        <v>47</v>
      </c>
      <c r="AB18" s="62">
        <v>1</v>
      </c>
      <c r="AC18" s="27">
        <f t="shared" si="0"/>
        <v>47</v>
      </c>
    </row>
    <row r="19" spans="1:46" s="26" customFormat="1" x14ac:dyDescent="0.25">
      <c r="A19" s="19">
        <v>9</v>
      </c>
      <c r="B19" s="19"/>
      <c r="C19" s="26" t="s">
        <v>584</v>
      </c>
      <c r="D19" s="26" t="s">
        <v>22</v>
      </c>
      <c r="E19" s="19"/>
      <c r="F19" s="19"/>
      <c r="G19" s="19"/>
      <c r="H19" s="19"/>
      <c r="I19" s="19"/>
      <c r="J19" s="19">
        <v>44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62">
        <f>SUM(E19:Z19)</f>
        <v>44</v>
      </c>
      <c r="AB19" s="62">
        <v>1</v>
      </c>
      <c r="AC19" s="27">
        <f t="shared" si="0"/>
        <v>44</v>
      </c>
    </row>
    <row r="20" spans="1:46" x14ac:dyDescent="0.25">
      <c r="E20" s="9"/>
      <c r="F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14"/>
      <c r="AB20" s="14"/>
    </row>
    <row r="21" spans="1:46" x14ac:dyDescent="0.25">
      <c r="E21" s="9"/>
      <c r="F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14"/>
      <c r="AB21" s="14"/>
    </row>
    <row r="22" spans="1:46" x14ac:dyDescent="0.25">
      <c r="C22" s="10" t="s">
        <v>267</v>
      </c>
      <c r="D22" s="10"/>
      <c r="F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46" x14ac:dyDescent="0.25">
      <c r="B23" s="3" t="s">
        <v>91</v>
      </c>
      <c r="C23" s="10" t="s">
        <v>17</v>
      </c>
      <c r="D23" s="10" t="s">
        <v>16</v>
      </c>
      <c r="E23" s="32" t="s">
        <v>1</v>
      </c>
      <c r="F23" s="32" t="s">
        <v>2</v>
      </c>
      <c r="G23" s="32" t="s">
        <v>3</v>
      </c>
      <c r="H23" s="32" t="s">
        <v>4</v>
      </c>
      <c r="I23" s="32" t="s">
        <v>5</v>
      </c>
      <c r="J23" s="35" t="s">
        <v>6</v>
      </c>
      <c r="K23" s="36" t="s">
        <v>668</v>
      </c>
      <c r="L23" s="35" t="s">
        <v>7</v>
      </c>
      <c r="M23" s="35" t="s">
        <v>8</v>
      </c>
      <c r="N23" s="35" t="s">
        <v>9</v>
      </c>
      <c r="O23" s="37" t="s">
        <v>10</v>
      </c>
      <c r="P23" s="36" t="s">
        <v>668</v>
      </c>
      <c r="Q23" s="36" t="s">
        <v>11</v>
      </c>
      <c r="R23" s="37" t="s">
        <v>12</v>
      </c>
      <c r="S23" s="36" t="s">
        <v>668</v>
      </c>
      <c r="T23" s="35" t="s">
        <v>405</v>
      </c>
      <c r="U23" s="36" t="s">
        <v>668</v>
      </c>
      <c r="V23" s="37" t="s">
        <v>406</v>
      </c>
      <c r="W23" s="37" t="s">
        <v>466</v>
      </c>
      <c r="X23" s="36" t="s">
        <v>668</v>
      </c>
      <c r="Y23" s="37" t="s">
        <v>467</v>
      </c>
      <c r="Z23" s="37" t="s">
        <v>408</v>
      </c>
      <c r="AA23" s="49" t="s">
        <v>14</v>
      </c>
      <c r="AB23" s="68" t="s">
        <v>15</v>
      </c>
      <c r="AC23" s="6" t="s">
        <v>676</v>
      </c>
    </row>
    <row r="24" spans="1:46" x14ac:dyDescent="0.25">
      <c r="E24" s="28" t="s">
        <v>80</v>
      </c>
      <c r="F24" s="28" t="s">
        <v>81</v>
      </c>
      <c r="G24" s="28" t="s">
        <v>83</v>
      </c>
      <c r="H24" s="28" t="s">
        <v>84</v>
      </c>
      <c r="I24" s="28" t="s">
        <v>82</v>
      </c>
      <c r="J24" s="29" t="s">
        <v>85</v>
      </c>
      <c r="K24" s="30" t="s">
        <v>698</v>
      </c>
      <c r="L24" s="29" t="s">
        <v>403</v>
      </c>
      <c r="M24" s="29" t="s">
        <v>86</v>
      </c>
      <c r="N24" s="29" t="s">
        <v>89</v>
      </c>
      <c r="O24" s="31" t="s">
        <v>469</v>
      </c>
      <c r="P24" s="30" t="s">
        <v>700</v>
      </c>
      <c r="Q24" s="30" t="s">
        <v>404</v>
      </c>
      <c r="R24" s="31" t="s">
        <v>202</v>
      </c>
      <c r="S24" s="30" t="s">
        <v>698</v>
      </c>
      <c r="T24" s="29" t="s">
        <v>407</v>
      </c>
      <c r="U24" s="30" t="s">
        <v>698</v>
      </c>
      <c r="V24" s="31" t="s">
        <v>88</v>
      </c>
      <c r="W24" s="31" t="s">
        <v>201</v>
      </c>
      <c r="X24" s="30" t="s">
        <v>679</v>
      </c>
      <c r="Y24" s="31" t="s">
        <v>468</v>
      </c>
      <c r="Z24" s="31" t="s">
        <v>465</v>
      </c>
      <c r="AA24" s="56"/>
    </row>
    <row r="25" spans="1:46" x14ac:dyDescent="0.25"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46" s="26" customFormat="1" x14ac:dyDescent="0.25">
      <c r="A26" s="19">
        <v>1</v>
      </c>
      <c r="B26" s="66">
        <v>1</v>
      </c>
      <c r="C26" s="44" t="s">
        <v>262</v>
      </c>
      <c r="D26" s="26" t="s">
        <v>71</v>
      </c>
      <c r="E26" s="27">
        <v>50</v>
      </c>
      <c r="F26" s="27">
        <v>50</v>
      </c>
      <c r="G26" s="61">
        <v>50</v>
      </c>
      <c r="H26" s="48">
        <v>50</v>
      </c>
      <c r="I26" s="48">
        <v>50</v>
      </c>
      <c r="J26" s="48">
        <v>50</v>
      </c>
      <c r="K26" s="27"/>
      <c r="L26" s="27"/>
      <c r="M26" s="27"/>
      <c r="N26" s="27">
        <v>50</v>
      </c>
      <c r="O26" s="27"/>
      <c r="P26" s="27"/>
      <c r="Q26" s="27"/>
      <c r="R26" s="27">
        <v>50</v>
      </c>
      <c r="S26" s="27"/>
      <c r="T26" s="27">
        <v>50</v>
      </c>
      <c r="U26" s="27"/>
      <c r="V26" s="27">
        <v>50</v>
      </c>
      <c r="W26" s="27">
        <v>50</v>
      </c>
      <c r="X26" s="27"/>
      <c r="Y26" s="27">
        <v>50</v>
      </c>
      <c r="Z26" s="27">
        <v>50</v>
      </c>
      <c r="AA26" s="54">
        <v>400</v>
      </c>
      <c r="AB26" s="55">
        <v>13</v>
      </c>
      <c r="AC26" s="27">
        <f t="shared" ref="AC26:AC55" si="1">SUM(E26:Z26)</f>
        <v>650</v>
      </c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46" s="26" customFormat="1" x14ac:dyDescent="0.25">
      <c r="A27" s="19">
        <v>2</v>
      </c>
      <c r="B27" s="66">
        <v>2</v>
      </c>
      <c r="C27" s="44" t="s">
        <v>482</v>
      </c>
      <c r="D27" s="26" t="s">
        <v>22</v>
      </c>
      <c r="E27" s="48">
        <v>36</v>
      </c>
      <c r="F27" s="48">
        <v>37</v>
      </c>
      <c r="G27" s="61">
        <v>32</v>
      </c>
      <c r="H27" s="19">
        <v>43</v>
      </c>
      <c r="I27" s="61">
        <v>33</v>
      </c>
      <c r="J27" s="61">
        <v>39</v>
      </c>
      <c r="K27" s="19"/>
      <c r="L27" s="19">
        <v>44</v>
      </c>
      <c r="M27" s="19"/>
      <c r="N27" s="61">
        <v>38</v>
      </c>
      <c r="O27" s="19">
        <v>41</v>
      </c>
      <c r="P27" s="19">
        <v>50</v>
      </c>
      <c r="Q27" s="19">
        <v>47</v>
      </c>
      <c r="R27" s="61">
        <v>36</v>
      </c>
      <c r="S27" s="19">
        <v>50</v>
      </c>
      <c r="T27" s="61">
        <v>39</v>
      </c>
      <c r="U27" s="19">
        <v>50</v>
      </c>
      <c r="V27" s="19"/>
      <c r="W27" s="19">
        <v>42</v>
      </c>
      <c r="X27" s="19"/>
      <c r="Y27" s="61">
        <v>39</v>
      </c>
      <c r="Z27" s="19"/>
      <c r="AA27" s="62">
        <f>SUM(H27+L27+O27+P27+Q27+S27+U27+W27)</f>
        <v>367</v>
      </c>
      <c r="AB27" s="64">
        <v>17</v>
      </c>
      <c r="AC27" s="27">
        <f t="shared" si="1"/>
        <v>696</v>
      </c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</row>
    <row r="28" spans="1:46" s="26" customFormat="1" x14ac:dyDescent="0.25">
      <c r="A28" s="19">
        <v>3</v>
      </c>
      <c r="B28" s="66">
        <v>3</v>
      </c>
      <c r="C28" s="44" t="s">
        <v>274</v>
      </c>
      <c r="D28" s="26" t="s">
        <v>30</v>
      </c>
      <c r="E28" s="19"/>
      <c r="F28" s="61">
        <v>43</v>
      </c>
      <c r="G28" s="61">
        <v>42</v>
      </c>
      <c r="H28" s="27"/>
      <c r="I28" s="48">
        <v>44</v>
      </c>
      <c r="J28" s="27">
        <v>44</v>
      </c>
      <c r="K28" s="27"/>
      <c r="L28" s="27"/>
      <c r="M28" s="27">
        <v>44</v>
      </c>
      <c r="N28" s="27">
        <v>45</v>
      </c>
      <c r="O28" s="27"/>
      <c r="P28" s="27"/>
      <c r="Q28" s="27"/>
      <c r="R28" s="27">
        <v>44</v>
      </c>
      <c r="S28" s="27"/>
      <c r="T28" s="27"/>
      <c r="U28" s="27"/>
      <c r="V28" s="27">
        <v>45</v>
      </c>
      <c r="W28" s="27">
        <v>47</v>
      </c>
      <c r="X28" s="27"/>
      <c r="Y28" s="27">
        <v>45</v>
      </c>
      <c r="Z28" s="27">
        <v>44</v>
      </c>
      <c r="AA28" s="54">
        <f>SUM(J28:Z28)</f>
        <v>358</v>
      </c>
      <c r="AB28" s="55">
        <v>11</v>
      </c>
      <c r="AC28" s="27">
        <f t="shared" si="1"/>
        <v>487</v>
      </c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</row>
    <row r="29" spans="1:46" s="26" customFormat="1" x14ac:dyDescent="0.25">
      <c r="A29" s="19">
        <v>4</v>
      </c>
      <c r="B29" s="66">
        <v>4</v>
      </c>
      <c r="C29" s="44" t="s">
        <v>275</v>
      </c>
      <c r="D29" s="26" t="s">
        <v>30</v>
      </c>
      <c r="E29" s="61">
        <v>41</v>
      </c>
      <c r="F29" s="61">
        <v>39</v>
      </c>
      <c r="G29" s="61">
        <v>40</v>
      </c>
      <c r="H29" s="27"/>
      <c r="I29" s="27">
        <v>43</v>
      </c>
      <c r="J29" s="27">
        <v>42</v>
      </c>
      <c r="K29" s="27"/>
      <c r="L29" s="27"/>
      <c r="M29" s="27">
        <v>42</v>
      </c>
      <c r="N29" s="27">
        <v>42</v>
      </c>
      <c r="O29" s="27">
        <v>44</v>
      </c>
      <c r="P29" s="27"/>
      <c r="Q29" s="27"/>
      <c r="R29" s="48">
        <v>40</v>
      </c>
      <c r="S29" s="27">
        <v>50</v>
      </c>
      <c r="T29" s="27">
        <v>43</v>
      </c>
      <c r="U29" s="27"/>
      <c r="V29" s="27">
        <v>44</v>
      </c>
      <c r="W29" s="27"/>
      <c r="X29" s="27"/>
      <c r="Y29" s="27"/>
      <c r="Z29" s="27"/>
      <c r="AA29" s="62">
        <f>SUM(I29+J29+M29+N29+O29+S29+T29+V29)</f>
        <v>350</v>
      </c>
      <c r="AB29" s="64">
        <v>12</v>
      </c>
      <c r="AC29" s="27">
        <f t="shared" si="1"/>
        <v>510</v>
      </c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</row>
    <row r="30" spans="1:46" s="26" customFormat="1" x14ac:dyDescent="0.25">
      <c r="A30" s="19">
        <v>5</v>
      </c>
      <c r="B30" s="66">
        <v>5</v>
      </c>
      <c r="C30" s="44" t="s">
        <v>265</v>
      </c>
      <c r="D30" s="26" t="s">
        <v>71</v>
      </c>
      <c r="E30" s="48">
        <v>38</v>
      </c>
      <c r="F30" s="27"/>
      <c r="G30" s="19"/>
      <c r="H30" s="27">
        <v>44</v>
      </c>
      <c r="I30" s="48">
        <v>35</v>
      </c>
      <c r="J30" s="27"/>
      <c r="K30" s="27"/>
      <c r="L30" s="27">
        <v>45</v>
      </c>
      <c r="M30" s="48">
        <v>39</v>
      </c>
      <c r="N30" s="27">
        <v>40</v>
      </c>
      <c r="O30" s="27">
        <v>42</v>
      </c>
      <c r="P30" s="27"/>
      <c r="Q30" s="27"/>
      <c r="R30" s="48">
        <v>37</v>
      </c>
      <c r="S30" s="27"/>
      <c r="T30" s="27">
        <v>41</v>
      </c>
      <c r="U30" s="27"/>
      <c r="V30" s="27">
        <v>43</v>
      </c>
      <c r="W30" s="27">
        <v>41</v>
      </c>
      <c r="X30" s="27"/>
      <c r="Y30" s="27">
        <v>41</v>
      </c>
      <c r="Z30" s="48">
        <v>38</v>
      </c>
      <c r="AA30" s="62">
        <f>SUM(H30+L30+W30+N30+O30+T30+V30+Y30)</f>
        <v>337</v>
      </c>
      <c r="AB30" s="64">
        <v>13</v>
      </c>
      <c r="AC30" s="27">
        <f t="shared" si="1"/>
        <v>524</v>
      </c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</row>
    <row r="31" spans="1:46" s="26" customFormat="1" x14ac:dyDescent="0.25">
      <c r="A31" s="19">
        <v>6</v>
      </c>
      <c r="B31" s="66">
        <v>6</v>
      </c>
      <c r="C31" s="44" t="s">
        <v>309</v>
      </c>
      <c r="D31" s="26" t="s">
        <v>30</v>
      </c>
      <c r="E31" s="19"/>
      <c r="F31" s="27"/>
      <c r="G31" s="19">
        <v>47</v>
      </c>
      <c r="H31" s="27">
        <v>47</v>
      </c>
      <c r="I31" s="27">
        <v>47</v>
      </c>
      <c r="J31" s="48">
        <v>45</v>
      </c>
      <c r="K31" s="27">
        <v>50</v>
      </c>
      <c r="L31" s="27"/>
      <c r="M31" s="48">
        <v>45</v>
      </c>
      <c r="N31" s="27">
        <v>47</v>
      </c>
      <c r="O31" s="27"/>
      <c r="P31" s="27"/>
      <c r="Q31" s="27"/>
      <c r="R31" s="27">
        <v>47</v>
      </c>
      <c r="S31" s="27"/>
      <c r="T31" s="27"/>
      <c r="U31" s="27"/>
      <c r="V31" s="27">
        <f>+Y31</f>
        <v>47</v>
      </c>
      <c r="W31" s="27"/>
      <c r="X31" s="27"/>
      <c r="Y31" s="27">
        <v>47</v>
      </c>
      <c r="Z31" s="48">
        <v>45</v>
      </c>
      <c r="AA31" s="62">
        <f>SUM(G31+H31+I31+K31+N31+R31+V31:V32)</f>
        <v>332</v>
      </c>
      <c r="AB31" s="64">
        <v>11</v>
      </c>
      <c r="AC31" s="27">
        <f t="shared" si="1"/>
        <v>514</v>
      </c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</row>
    <row r="32" spans="1:46" s="26" customFormat="1" x14ac:dyDescent="0.25">
      <c r="A32" s="19">
        <v>7</v>
      </c>
      <c r="B32" s="19"/>
      <c r="C32" s="26" t="s">
        <v>479</v>
      </c>
      <c r="D32" s="26" t="s">
        <v>22</v>
      </c>
      <c r="E32" s="27">
        <v>44</v>
      </c>
      <c r="F32" s="27">
        <v>44</v>
      </c>
      <c r="G32" s="19"/>
      <c r="H32" s="27"/>
      <c r="I32" s="27"/>
      <c r="J32" s="27"/>
      <c r="K32" s="27"/>
      <c r="L32" s="27"/>
      <c r="M32" s="27"/>
      <c r="N32" s="27"/>
      <c r="O32" s="27">
        <v>47</v>
      </c>
      <c r="P32" s="27"/>
      <c r="Q32" s="27">
        <v>50</v>
      </c>
      <c r="R32" s="27">
        <v>42</v>
      </c>
      <c r="S32" s="27"/>
      <c r="T32" s="27">
        <v>45</v>
      </c>
      <c r="U32" s="27"/>
      <c r="V32" s="27"/>
      <c r="W32" s="27">
        <v>45</v>
      </c>
      <c r="X32" s="27"/>
      <c r="Y32" s="27"/>
      <c r="Z32" s="27"/>
      <c r="AA32" s="62">
        <f t="shared" ref="AA32:AA55" si="2">SUM(E32:Z32)</f>
        <v>317</v>
      </c>
      <c r="AB32" s="62">
        <v>7</v>
      </c>
      <c r="AC32" s="27">
        <f t="shared" si="1"/>
        <v>317</v>
      </c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</row>
    <row r="33" spans="1:46" s="26" customFormat="1" x14ac:dyDescent="0.25">
      <c r="A33" s="19">
        <v>8</v>
      </c>
      <c r="B33" s="19"/>
      <c r="C33" s="26" t="s">
        <v>276</v>
      </c>
      <c r="D33" s="26" t="s">
        <v>22</v>
      </c>
      <c r="E33" s="19">
        <v>39</v>
      </c>
      <c r="F33" s="19"/>
      <c r="G33" s="19">
        <v>35</v>
      </c>
      <c r="H33" s="27">
        <v>45</v>
      </c>
      <c r="I33" s="27">
        <v>38</v>
      </c>
      <c r="J33" s="27">
        <v>40</v>
      </c>
      <c r="K33" s="27"/>
      <c r="L33" s="27"/>
      <c r="M33" s="27"/>
      <c r="N33" s="27">
        <v>39</v>
      </c>
      <c r="O33" s="27"/>
      <c r="P33" s="27"/>
      <c r="Q33" s="27"/>
      <c r="R33" s="27"/>
      <c r="S33" s="27"/>
      <c r="T33" s="27">
        <v>40</v>
      </c>
      <c r="U33" s="27"/>
      <c r="V33" s="27"/>
      <c r="W33" s="27"/>
      <c r="X33" s="27"/>
      <c r="Y33" s="27"/>
      <c r="Z33" s="27"/>
      <c r="AA33" s="62">
        <f t="shared" si="2"/>
        <v>276</v>
      </c>
      <c r="AB33" s="62">
        <v>7</v>
      </c>
      <c r="AC33" s="27">
        <f t="shared" si="1"/>
        <v>276</v>
      </c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1:46" s="26" customFormat="1" x14ac:dyDescent="0.25">
      <c r="A34" s="19">
        <v>9</v>
      </c>
      <c r="B34" s="19"/>
      <c r="C34" s="26" t="s">
        <v>342</v>
      </c>
      <c r="D34" s="26" t="s">
        <v>22</v>
      </c>
      <c r="E34" s="19">
        <v>47</v>
      </c>
      <c r="F34" s="19">
        <v>45</v>
      </c>
      <c r="G34" s="19">
        <v>43</v>
      </c>
      <c r="H34" s="27"/>
      <c r="I34" s="27"/>
      <c r="J34" s="27">
        <v>47</v>
      </c>
      <c r="K34" s="27"/>
      <c r="L34" s="27"/>
      <c r="M34" s="27"/>
      <c r="N34" s="27"/>
      <c r="O34" s="27">
        <v>43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>
        <v>41</v>
      </c>
      <c r="AA34" s="62">
        <f t="shared" si="2"/>
        <v>266</v>
      </c>
      <c r="AB34" s="62">
        <v>6</v>
      </c>
      <c r="AC34" s="27">
        <f t="shared" si="1"/>
        <v>266</v>
      </c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</row>
    <row r="35" spans="1:46" s="26" customFormat="1" x14ac:dyDescent="0.25">
      <c r="A35" s="19">
        <v>10</v>
      </c>
      <c r="B35" s="19"/>
      <c r="C35" s="26" t="s">
        <v>277</v>
      </c>
      <c r="D35" s="26" t="s">
        <v>71</v>
      </c>
      <c r="E35" s="19">
        <v>35</v>
      </c>
      <c r="F35" s="27">
        <v>36</v>
      </c>
      <c r="G35" s="19">
        <v>30</v>
      </c>
      <c r="H35" s="27"/>
      <c r="I35" s="27">
        <v>31</v>
      </c>
      <c r="J35" s="27"/>
      <c r="K35" s="27"/>
      <c r="L35" s="27"/>
      <c r="M35" s="27"/>
      <c r="N35" s="27">
        <v>37</v>
      </c>
      <c r="O35" s="27"/>
      <c r="P35" s="27">
        <v>47</v>
      </c>
      <c r="Q35" s="27">
        <v>45</v>
      </c>
      <c r="R35" s="27"/>
      <c r="S35" s="27"/>
      <c r="T35" s="27"/>
      <c r="U35" s="27"/>
      <c r="V35" s="27"/>
      <c r="W35" s="27"/>
      <c r="X35" s="27"/>
      <c r="Y35" s="27"/>
      <c r="Z35" s="27"/>
      <c r="AA35" s="62">
        <f t="shared" si="2"/>
        <v>261</v>
      </c>
      <c r="AB35" s="54">
        <v>7</v>
      </c>
      <c r="AC35" s="27">
        <f t="shared" si="1"/>
        <v>261</v>
      </c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</row>
    <row r="36" spans="1:46" s="26" customFormat="1" x14ac:dyDescent="0.25">
      <c r="A36" s="19">
        <v>11</v>
      </c>
      <c r="B36" s="19"/>
      <c r="C36" s="26" t="s">
        <v>311</v>
      </c>
      <c r="D36" s="26" t="s">
        <v>31</v>
      </c>
      <c r="E36" s="19">
        <v>45</v>
      </c>
      <c r="F36" s="27"/>
      <c r="G36" s="19">
        <v>41</v>
      </c>
      <c r="H36" s="27"/>
      <c r="I36" s="27">
        <v>42</v>
      </c>
      <c r="J36" s="27"/>
      <c r="K36" s="27"/>
      <c r="L36" s="27"/>
      <c r="M36" s="27"/>
      <c r="N36" s="27">
        <v>43</v>
      </c>
      <c r="O36" s="27"/>
      <c r="P36" s="27"/>
      <c r="Q36" s="27"/>
      <c r="R36" s="27">
        <v>38</v>
      </c>
      <c r="S36" s="27"/>
      <c r="T36" s="27"/>
      <c r="U36" s="27"/>
      <c r="V36" s="27"/>
      <c r="W36" s="27"/>
      <c r="X36" s="27"/>
      <c r="Y36" s="27">
        <v>44</v>
      </c>
      <c r="Z36" s="27"/>
      <c r="AA36" s="62">
        <f t="shared" si="2"/>
        <v>253</v>
      </c>
      <c r="AB36" s="54">
        <v>6</v>
      </c>
      <c r="AC36" s="27">
        <f t="shared" si="1"/>
        <v>253</v>
      </c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</row>
    <row r="37" spans="1:46" s="26" customFormat="1" x14ac:dyDescent="0.25">
      <c r="A37" s="19">
        <v>12</v>
      </c>
      <c r="B37" s="19"/>
      <c r="C37" s="26" t="s">
        <v>313</v>
      </c>
      <c r="D37" s="26" t="s">
        <v>30</v>
      </c>
      <c r="E37" s="19"/>
      <c r="F37" s="27"/>
      <c r="G37" s="19"/>
      <c r="H37" s="27"/>
      <c r="I37" s="27"/>
      <c r="J37" s="27"/>
      <c r="K37" s="27"/>
      <c r="L37" s="27">
        <v>47</v>
      </c>
      <c r="M37" s="27">
        <v>40</v>
      </c>
      <c r="N37" s="27">
        <v>41</v>
      </c>
      <c r="O37" s="27"/>
      <c r="P37" s="27"/>
      <c r="Q37" s="27"/>
      <c r="R37" s="27"/>
      <c r="S37" s="27"/>
      <c r="T37" s="27"/>
      <c r="U37" s="27"/>
      <c r="V37" s="27"/>
      <c r="W37" s="27">
        <v>43</v>
      </c>
      <c r="X37" s="27"/>
      <c r="Y37" s="27">
        <v>42</v>
      </c>
      <c r="Z37" s="27">
        <v>40</v>
      </c>
      <c r="AA37" s="62">
        <f t="shared" si="2"/>
        <v>253</v>
      </c>
      <c r="AB37" s="54">
        <v>6</v>
      </c>
      <c r="AC37" s="27">
        <f t="shared" si="1"/>
        <v>253</v>
      </c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</row>
    <row r="38" spans="1:46" s="26" customFormat="1" x14ac:dyDescent="0.25">
      <c r="A38" s="19">
        <v>13</v>
      </c>
      <c r="B38" s="19"/>
      <c r="C38" s="26" t="s">
        <v>366</v>
      </c>
      <c r="D38" s="26" t="s">
        <v>30</v>
      </c>
      <c r="E38" s="27"/>
      <c r="F38" s="27"/>
      <c r="G38" s="19">
        <v>38</v>
      </c>
      <c r="H38" s="27"/>
      <c r="I38" s="27"/>
      <c r="J38" s="27"/>
      <c r="K38" s="27"/>
      <c r="L38" s="27"/>
      <c r="M38" s="27">
        <v>41</v>
      </c>
      <c r="N38" s="27"/>
      <c r="O38" s="27"/>
      <c r="P38" s="27"/>
      <c r="Q38" s="27"/>
      <c r="R38" s="27">
        <v>41</v>
      </c>
      <c r="S38" s="27"/>
      <c r="T38" s="27"/>
      <c r="U38" s="27"/>
      <c r="V38" s="27"/>
      <c r="W38" s="27">
        <v>44</v>
      </c>
      <c r="X38" s="27"/>
      <c r="Y38" s="27">
        <v>43</v>
      </c>
      <c r="Z38" s="27">
        <v>43</v>
      </c>
      <c r="AA38" s="62">
        <f t="shared" si="2"/>
        <v>250</v>
      </c>
      <c r="AB38" s="62">
        <v>6</v>
      </c>
      <c r="AC38" s="27">
        <f t="shared" si="1"/>
        <v>250</v>
      </c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</row>
    <row r="39" spans="1:46" s="26" customFormat="1" x14ac:dyDescent="0.25">
      <c r="A39" s="19">
        <v>14</v>
      </c>
      <c r="B39" s="19"/>
      <c r="C39" s="26" t="s">
        <v>399</v>
      </c>
      <c r="D39" s="26" t="s">
        <v>480</v>
      </c>
      <c r="E39" s="27">
        <v>42</v>
      </c>
      <c r="F39" s="27"/>
      <c r="G39" s="19"/>
      <c r="H39" s="27"/>
      <c r="I39" s="27">
        <v>41</v>
      </c>
      <c r="J39" s="27"/>
      <c r="K39" s="27"/>
      <c r="L39" s="27"/>
      <c r="M39" s="27"/>
      <c r="N39" s="27"/>
      <c r="O39" s="27">
        <v>45</v>
      </c>
      <c r="P39" s="27"/>
      <c r="Q39" s="27"/>
      <c r="R39" s="27">
        <v>39</v>
      </c>
      <c r="S39" s="27"/>
      <c r="T39" s="27">
        <v>44</v>
      </c>
      <c r="U39" s="27"/>
      <c r="V39" s="27"/>
      <c r="W39" s="27"/>
      <c r="X39" s="27"/>
      <c r="Y39" s="27"/>
      <c r="Z39" s="27"/>
      <c r="AA39" s="62">
        <f t="shared" si="2"/>
        <v>211</v>
      </c>
      <c r="AB39" s="54">
        <v>5</v>
      </c>
      <c r="AC39" s="27">
        <f t="shared" si="1"/>
        <v>211</v>
      </c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</row>
    <row r="40" spans="1:46" s="26" customFormat="1" x14ac:dyDescent="0.25">
      <c r="A40" s="19">
        <v>15</v>
      </c>
      <c r="B40" s="19"/>
      <c r="C40" s="26" t="s">
        <v>315</v>
      </c>
      <c r="D40" s="26" t="s">
        <v>22</v>
      </c>
      <c r="E40" s="27">
        <v>37</v>
      </c>
      <c r="F40" s="27"/>
      <c r="G40" s="19">
        <v>31</v>
      </c>
      <c r="H40" s="19">
        <v>42</v>
      </c>
      <c r="I40" s="19">
        <v>32</v>
      </c>
      <c r="J40" s="19">
        <v>38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62">
        <f t="shared" si="2"/>
        <v>180</v>
      </c>
      <c r="AB40" s="62">
        <v>5</v>
      </c>
      <c r="AC40" s="27">
        <f t="shared" si="1"/>
        <v>180</v>
      </c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</row>
    <row r="41" spans="1:46" s="26" customFormat="1" x14ac:dyDescent="0.25">
      <c r="A41" s="19">
        <v>16</v>
      </c>
      <c r="B41" s="19"/>
      <c r="C41" s="26" t="s">
        <v>312</v>
      </c>
      <c r="D41" s="26" t="s">
        <v>30</v>
      </c>
      <c r="E41" s="19">
        <v>43</v>
      </c>
      <c r="F41" s="27"/>
      <c r="G41" s="19"/>
      <c r="H41" s="19"/>
      <c r="I41" s="19"/>
      <c r="J41" s="19">
        <v>43</v>
      </c>
      <c r="K41" s="19"/>
      <c r="L41" s="19">
        <v>50</v>
      </c>
      <c r="M41" s="19">
        <v>43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62">
        <f t="shared" si="2"/>
        <v>179</v>
      </c>
      <c r="AB41" s="62">
        <v>4</v>
      </c>
      <c r="AC41" s="27">
        <f t="shared" si="1"/>
        <v>179</v>
      </c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</row>
    <row r="42" spans="1:46" s="26" customFormat="1" x14ac:dyDescent="0.25">
      <c r="A42" s="19">
        <v>17</v>
      </c>
      <c r="B42" s="19"/>
      <c r="C42" s="26" t="s">
        <v>273</v>
      </c>
      <c r="D42" s="26" t="s">
        <v>30</v>
      </c>
      <c r="E42" s="19"/>
      <c r="F42" s="19">
        <v>41</v>
      </c>
      <c r="G42" s="19">
        <v>39</v>
      </c>
      <c r="H42" s="27"/>
      <c r="I42" s="27">
        <v>40</v>
      </c>
      <c r="J42" s="27"/>
      <c r="K42" s="27"/>
      <c r="L42" s="27"/>
      <c r="M42" s="27"/>
      <c r="N42" s="27"/>
      <c r="O42" s="27"/>
      <c r="P42" s="27"/>
      <c r="Q42" s="27"/>
      <c r="R42" s="27">
        <v>43</v>
      </c>
      <c r="S42" s="27"/>
      <c r="T42" s="27"/>
      <c r="U42" s="27"/>
      <c r="V42" s="27"/>
      <c r="W42" s="27"/>
      <c r="X42" s="27"/>
      <c r="Y42" s="27"/>
      <c r="Z42" s="27"/>
      <c r="AA42" s="62">
        <f t="shared" si="2"/>
        <v>163</v>
      </c>
      <c r="AB42" s="62">
        <v>4</v>
      </c>
      <c r="AC42" s="27">
        <f t="shared" si="1"/>
        <v>163</v>
      </c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</row>
    <row r="43" spans="1:46" s="26" customFormat="1" x14ac:dyDescent="0.25">
      <c r="A43" s="19">
        <v>18</v>
      </c>
      <c r="B43" s="19"/>
      <c r="C43" s="26" t="s">
        <v>481</v>
      </c>
      <c r="D43" s="26" t="s">
        <v>31</v>
      </c>
      <c r="E43" s="27">
        <v>40</v>
      </c>
      <c r="F43" s="27">
        <v>40</v>
      </c>
      <c r="G43" s="19">
        <v>37</v>
      </c>
      <c r="H43" s="19"/>
      <c r="I43" s="19">
        <v>39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62">
        <f t="shared" si="2"/>
        <v>156</v>
      </c>
      <c r="AB43" s="62">
        <v>4</v>
      </c>
      <c r="AC43" s="27">
        <f t="shared" si="1"/>
        <v>156</v>
      </c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</row>
    <row r="44" spans="1:46" s="26" customFormat="1" x14ac:dyDescent="0.25">
      <c r="A44" s="19">
        <v>19</v>
      </c>
      <c r="B44" s="19"/>
      <c r="C44" s="26" t="s">
        <v>627</v>
      </c>
      <c r="D44" s="26" t="s">
        <v>71</v>
      </c>
      <c r="E44" s="19"/>
      <c r="F44" s="27"/>
      <c r="G44" s="19"/>
      <c r="H44" s="27"/>
      <c r="I44" s="27"/>
      <c r="J44" s="27"/>
      <c r="K44" s="27"/>
      <c r="L44" s="27"/>
      <c r="M44" s="27"/>
      <c r="N44" s="27">
        <v>44</v>
      </c>
      <c r="O44" s="27">
        <v>50</v>
      </c>
      <c r="P44" s="27"/>
      <c r="Q44" s="27"/>
      <c r="R44" s="27"/>
      <c r="S44" s="27"/>
      <c r="T44" s="27">
        <v>47</v>
      </c>
      <c r="U44" s="27"/>
      <c r="V44" s="27"/>
      <c r="W44" s="27"/>
      <c r="X44" s="27"/>
      <c r="Y44" s="27"/>
      <c r="Z44" s="27"/>
      <c r="AA44" s="62">
        <f t="shared" si="2"/>
        <v>141</v>
      </c>
      <c r="AB44" s="54">
        <v>3</v>
      </c>
      <c r="AC44" s="27">
        <f t="shared" si="1"/>
        <v>141</v>
      </c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</row>
    <row r="45" spans="1:46" s="26" customFormat="1" x14ac:dyDescent="0.25">
      <c r="A45" s="19">
        <v>20</v>
      </c>
      <c r="B45" s="19"/>
      <c r="C45" s="26" t="s">
        <v>310</v>
      </c>
      <c r="D45" s="26" t="s">
        <v>30</v>
      </c>
      <c r="E45" s="19"/>
      <c r="F45" s="27"/>
      <c r="G45" s="19">
        <v>45</v>
      </c>
      <c r="H45" s="27"/>
      <c r="I45" s="27">
        <v>45</v>
      </c>
      <c r="J45" s="27"/>
      <c r="K45" s="27"/>
      <c r="L45" s="27"/>
      <c r="M45" s="27">
        <v>47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62">
        <f t="shared" si="2"/>
        <v>137</v>
      </c>
      <c r="AB45" s="54">
        <v>3</v>
      </c>
      <c r="AC45" s="27">
        <f t="shared" si="1"/>
        <v>137</v>
      </c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</row>
    <row r="46" spans="1:46" s="26" customFormat="1" x14ac:dyDescent="0.25">
      <c r="A46" s="19">
        <v>21</v>
      </c>
      <c r="B46" s="19"/>
      <c r="C46" s="26" t="s">
        <v>314</v>
      </c>
      <c r="D46" s="26" t="s">
        <v>30</v>
      </c>
      <c r="E46" s="27"/>
      <c r="F46" s="27"/>
      <c r="G46" s="19">
        <v>36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>
        <v>40</v>
      </c>
      <c r="Z46" s="27">
        <v>39</v>
      </c>
      <c r="AA46" s="62">
        <f t="shared" si="2"/>
        <v>115</v>
      </c>
      <c r="AB46" s="54">
        <v>3</v>
      </c>
      <c r="AC46" s="27">
        <f t="shared" si="1"/>
        <v>115</v>
      </c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</row>
    <row r="47" spans="1:46" s="26" customFormat="1" x14ac:dyDescent="0.25">
      <c r="A47" s="19">
        <v>22</v>
      </c>
      <c r="B47" s="19"/>
      <c r="C47" s="26" t="s">
        <v>400</v>
      </c>
      <c r="D47" s="26" t="s">
        <v>30</v>
      </c>
      <c r="E47" s="27"/>
      <c r="F47" s="27"/>
      <c r="G47" s="19">
        <v>33</v>
      </c>
      <c r="H47" s="19"/>
      <c r="I47" s="19">
        <v>37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>
        <v>42</v>
      </c>
      <c r="U47" s="19"/>
      <c r="V47" s="19"/>
      <c r="W47" s="19"/>
      <c r="X47" s="19"/>
      <c r="Y47" s="19"/>
      <c r="Z47" s="19"/>
      <c r="AA47" s="62">
        <f t="shared" si="2"/>
        <v>112</v>
      </c>
      <c r="AB47" s="62">
        <v>3</v>
      </c>
      <c r="AC47" s="27">
        <f t="shared" si="1"/>
        <v>112</v>
      </c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</row>
    <row r="48" spans="1:46" s="26" customFormat="1" x14ac:dyDescent="0.25">
      <c r="A48" s="19">
        <v>23</v>
      </c>
      <c r="B48" s="19"/>
      <c r="C48" s="26" t="s">
        <v>567</v>
      </c>
      <c r="D48" s="26" t="s">
        <v>31</v>
      </c>
      <c r="E48" s="27"/>
      <c r="F48" s="27"/>
      <c r="G48" s="19">
        <v>34</v>
      </c>
      <c r="H48" s="27"/>
      <c r="I48" s="27">
        <v>36</v>
      </c>
      <c r="J48" s="27">
        <v>41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62">
        <f t="shared" si="2"/>
        <v>111</v>
      </c>
      <c r="AB48" s="62">
        <v>3</v>
      </c>
      <c r="AC48" s="27">
        <f t="shared" si="1"/>
        <v>111</v>
      </c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</row>
    <row r="49" spans="1:46" s="26" customFormat="1" x14ac:dyDescent="0.25">
      <c r="A49" s="19">
        <v>24</v>
      </c>
      <c r="B49" s="19"/>
      <c r="C49" s="26" t="s">
        <v>308</v>
      </c>
      <c r="D49" s="26" t="s">
        <v>30</v>
      </c>
      <c r="E49" s="19"/>
      <c r="F49" s="27"/>
      <c r="G49" s="19"/>
      <c r="H49" s="27"/>
      <c r="I49" s="27"/>
      <c r="J49" s="27"/>
      <c r="K49" s="27"/>
      <c r="L49" s="27"/>
      <c r="M49" s="27">
        <v>50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>
        <v>47</v>
      </c>
      <c r="AA49" s="62">
        <f t="shared" si="2"/>
        <v>97</v>
      </c>
      <c r="AB49" s="62">
        <v>2</v>
      </c>
      <c r="AC49" s="27">
        <f t="shared" si="1"/>
        <v>97</v>
      </c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</row>
    <row r="50" spans="1:46" s="26" customFormat="1" x14ac:dyDescent="0.25">
      <c r="A50" s="19">
        <v>25</v>
      </c>
      <c r="B50" s="19"/>
      <c r="C50" s="26" t="s">
        <v>372</v>
      </c>
      <c r="D50" s="26" t="s">
        <v>22</v>
      </c>
      <c r="E50" s="27"/>
      <c r="F50" s="27">
        <v>47</v>
      </c>
      <c r="G50" s="19">
        <v>44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62">
        <f t="shared" si="2"/>
        <v>91</v>
      </c>
      <c r="AB50" s="62">
        <v>2</v>
      </c>
      <c r="AC50" s="27">
        <f t="shared" si="1"/>
        <v>91</v>
      </c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</row>
    <row r="51" spans="1:46" s="26" customFormat="1" x14ac:dyDescent="0.25">
      <c r="A51" s="19">
        <v>26</v>
      </c>
      <c r="B51" s="19"/>
      <c r="C51" s="26" t="s">
        <v>272</v>
      </c>
      <c r="D51" s="26" t="s">
        <v>30</v>
      </c>
      <c r="E51" s="19"/>
      <c r="F51" s="19"/>
      <c r="G51" s="19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>
        <v>45</v>
      </c>
      <c r="S51" s="27"/>
      <c r="T51" s="27"/>
      <c r="U51" s="27"/>
      <c r="V51" s="27"/>
      <c r="W51" s="27"/>
      <c r="X51" s="27"/>
      <c r="Y51" s="27"/>
      <c r="Z51" s="27">
        <v>42</v>
      </c>
      <c r="AA51" s="62">
        <f t="shared" si="2"/>
        <v>87</v>
      </c>
      <c r="AB51" s="62">
        <v>2</v>
      </c>
      <c r="AC51" s="27">
        <f t="shared" si="1"/>
        <v>87</v>
      </c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</row>
    <row r="52" spans="1:46" s="26" customFormat="1" x14ac:dyDescent="0.25">
      <c r="A52" s="19">
        <v>27</v>
      </c>
      <c r="B52" s="19"/>
      <c r="C52" s="26" t="s">
        <v>373</v>
      </c>
      <c r="D52" s="26" t="s">
        <v>22</v>
      </c>
      <c r="E52" s="27"/>
      <c r="F52" s="27"/>
      <c r="G52" s="19">
        <v>29</v>
      </c>
      <c r="H52" s="19"/>
      <c r="I52" s="19">
        <v>30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62">
        <f t="shared" si="2"/>
        <v>59</v>
      </c>
      <c r="AB52" s="62">
        <v>2</v>
      </c>
      <c r="AC52" s="27">
        <f t="shared" si="1"/>
        <v>59</v>
      </c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</row>
    <row r="53" spans="1:46" s="26" customFormat="1" x14ac:dyDescent="0.25">
      <c r="A53" s="19">
        <v>28</v>
      </c>
      <c r="B53" s="19"/>
      <c r="C53" s="26" t="s">
        <v>494</v>
      </c>
      <c r="D53" s="26" t="s">
        <v>30</v>
      </c>
      <c r="E53" s="27"/>
      <c r="F53" s="27">
        <v>42</v>
      </c>
      <c r="G53" s="19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62">
        <f t="shared" si="2"/>
        <v>42</v>
      </c>
      <c r="AB53" s="62">
        <v>1</v>
      </c>
      <c r="AC53" s="27">
        <f t="shared" si="1"/>
        <v>42</v>
      </c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</row>
    <row r="54" spans="1:46" s="26" customFormat="1" x14ac:dyDescent="0.25">
      <c r="A54" s="19">
        <v>29</v>
      </c>
      <c r="B54" s="19"/>
      <c r="C54" s="26" t="s">
        <v>495</v>
      </c>
      <c r="D54" s="26" t="s">
        <v>31</v>
      </c>
      <c r="E54" s="27"/>
      <c r="F54" s="27">
        <v>38</v>
      </c>
      <c r="G54" s="19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62">
        <f t="shared" si="2"/>
        <v>38</v>
      </c>
      <c r="AB54" s="62">
        <v>1</v>
      </c>
      <c r="AC54" s="27">
        <f t="shared" si="1"/>
        <v>38</v>
      </c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</row>
    <row r="55" spans="1:46" s="26" customFormat="1" x14ac:dyDescent="0.25">
      <c r="A55" s="19">
        <v>30</v>
      </c>
      <c r="B55" s="19"/>
      <c r="C55" s="26" t="s">
        <v>401</v>
      </c>
      <c r="D55" s="26" t="s">
        <v>30</v>
      </c>
      <c r="E55" s="19"/>
      <c r="F55" s="19"/>
      <c r="G55" s="19"/>
      <c r="H55" s="27"/>
      <c r="I55" s="27">
        <v>34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62">
        <f t="shared" si="2"/>
        <v>34</v>
      </c>
      <c r="AB55" s="62">
        <v>1</v>
      </c>
      <c r="AC55" s="27">
        <f t="shared" si="1"/>
        <v>34</v>
      </c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</row>
    <row r="56" spans="1:46" x14ac:dyDescent="0.25">
      <c r="F56" s="21"/>
      <c r="G56" s="9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63"/>
      <c r="AB56" s="63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</row>
    <row r="57" spans="1:46" x14ac:dyDescent="0.25">
      <c r="F57" s="21"/>
      <c r="G57" s="9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63"/>
      <c r="AB57" s="63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</row>
    <row r="58" spans="1:46" x14ac:dyDescent="0.25">
      <c r="F58" s="21"/>
      <c r="G58" s="9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63"/>
      <c r="AB58" s="63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</row>
    <row r="59" spans="1:46" x14ac:dyDescent="0.25">
      <c r="F59" s="21"/>
      <c r="G59" s="9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63"/>
      <c r="AB59" s="63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</row>
    <row r="60" spans="1:46" x14ac:dyDescent="0.25">
      <c r="F60" s="21"/>
      <c r="G60" s="9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63"/>
      <c r="AB60" s="63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</row>
    <row r="61" spans="1:46" x14ac:dyDescent="0.25">
      <c r="F61" s="21"/>
      <c r="G61" s="9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63"/>
      <c r="AB61" s="63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</row>
    <row r="62" spans="1:46" x14ac:dyDescent="0.25">
      <c r="F62" s="21"/>
      <c r="G62" s="9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63"/>
      <c r="AB62" s="63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</row>
    <row r="63" spans="1:46" x14ac:dyDescent="0.25">
      <c r="F63" s="21"/>
      <c r="G63" s="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63"/>
      <c r="AB63" s="63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</row>
    <row r="64" spans="1:46" x14ac:dyDescent="0.25">
      <c r="F64" s="21"/>
      <c r="G64" s="9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63"/>
      <c r="AB64" s="63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</row>
    <row r="65" spans="6:46" x14ac:dyDescent="0.25">
      <c r="F65" s="21"/>
      <c r="G65" s="9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63"/>
      <c r="AB65" s="63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</row>
    <row r="66" spans="6:46" x14ac:dyDescent="0.25">
      <c r="F66" s="21"/>
      <c r="G66" s="9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63"/>
      <c r="AB66" s="63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</row>
    <row r="67" spans="6:46" x14ac:dyDescent="0.25">
      <c r="F67" s="21"/>
      <c r="G67" s="9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63"/>
      <c r="AB67" s="63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</row>
    <row r="68" spans="6:46" x14ac:dyDescent="0.25">
      <c r="F68" s="21"/>
      <c r="G68" s="9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63"/>
      <c r="AB68" s="63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</row>
    <row r="69" spans="6:46" x14ac:dyDescent="0.25">
      <c r="F69" s="21"/>
      <c r="G69" s="9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63"/>
      <c r="AB69" s="63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</row>
    <row r="70" spans="6:46" x14ac:dyDescent="0.25">
      <c r="F70" s="21"/>
      <c r="G70" s="9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63"/>
      <c r="AB70" s="63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</row>
    <row r="71" spans="6:46" x14ac:dyDescent="0.25">
      <c r="F71" s="21"/>
      <c r="G71" s="9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63"/>
      <c r="AB71" s="63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</row>
  </sheetData>
  <sortState xmlns:xlrd2="http://schemas.microsoft.com/office/spreadsheetml/2017/richdata2" ref="C26:AC55">
    <sortCondition descending="1" ref="AA26:AA5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"/>
  <sheetViews>
    <sheetView topLeftCell="B29" zoomScaleNormal="100" workbookViewId="0">
      <selection activeCell="Z43" sqref="Z43"/>
    </sheetView>
  </sheetViews>
  <sheetFormatPr defaultRowHeight="15" x14ac:dyDescent="0.25"/>
  <cols>
    <col min="2" max="2" width="11.28515625" style="1" customWidth="1"/>
    <col min="3" max="3" width="31.5703125" customWidth="1"/>
    <col min="4" max="4" width="20.5703125" customWidth="1"/>
    <col min="5" max="21" width="9.140625" style="1"/>
    <col min="22" max="22" width="9.140625" style="49"/>
    <col min="23" max="23" width="11.5703125" style="49" customWidth="1"/>
  </cols>
  <sheetData>
    <row r="1" spans="1:26" x14ac:dyDescent="0.25">
      <c r="B1" s="10" t="s">
        <v>381</v>
      </c>
      <c r="C1" s="7" t="s">
        <v>376</v>
      </c>
      <c r="D1" s="46" t="s">
        <v>378</v>
      </c>
      <c r="E1" s="21" t="s">
        <v>379</v>
      </c>
      <c r="F1" s="1" t="s">
        <v>380</v>
      </c>
      <c r="V1" s="10"/>
    </row>
    <row r="2" spans="1:26" x14ac:dyDescent="0.25">
      <c r="B2" s="11"/>
      <c r="C2" s="7" t="s">
        <v>674</v>
      </c>
      <c r="D2" s="47">
        <v>19</v>
      </c>
      <c r="E2" s="22">
        <v>18</v>
      </c>
      <c r="F2" s="8">
        <v>37</v>
      </c>
      <c r="V2" s="10"/>
    </row>
    <row r="3" spans="1:26" x14ac:dyDescent="0.25">
      <c r="B3" s="15"/>
      <c r="C3" s="18" t="s">
        <v>673</v>
      </c>
      <c r="D3" s="6"/>
      <c r="E3" s="6"/>
      <c r="F3" s="6"/>
      <c r="V3" s="14"/>
      <c r="W3" s="14"/>
    </row>
    <row r="4" spans="1:26" x14ac:dyDescent="0.25">
      <c r="B4" s="16"/>
      <c r="C4" s="17" t="s">
        <v>388</v>
      </c>
      <c r="D4" s="5"/>
      <c r="E4" s="5"/>
      <c r="F4" s="5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 s="14"/>
      <c r="W4" s="14"/>
    </row>
    <row r="5" spans="1:26" s="5" customFormat="1" x14ac:dyDescent="0.25">
      <c r="A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50"/>
      <c r="W5" s="51"/>
    </row>
    <row r="6" spans="1:26" s="5" customFormat="1" x14ac:dyDescent="0.25">
      <c r="A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50"/>
      <c r="W6" s="51"/>
    </row>
    <row r="7" spans="1:26" x14ac:dyDescent="0.25">
      <c r="C7" s="10" t="s">
        <v>90</v>
      </c>
      <c r="D7" s="10"/>
    </row>
    <row r="8" spans="1:26" x14ac:dyDescent="0.25">
      <c r="B8" s="1" t="s">
        <v>91</v>
      </c>
      <c r="C8" s="10" t="s">
        <v>17</v>
      </c>
      <c r="D8" s="10" t="s">
        <v>16</v>
      </c>
      <c r="E8" s="32" t="s">
        <v>1</v>
      </c>
      <c r="F8" s="33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7" t="s">
        <v>668</v>
      </c>
      <c r="L8" s="35" t="s">
        <v>7</v>
      </c>
      <c r="M8" s="35" t="s">
        <v>8</v>
      </c>
      <c r="N8" s="35" t="s">
        <v>9</v>
      </c>
      <c r="O8" s="36"/>
      <c r="P8" s="35" t="s">
        <v>405</v>
      </c>
      <c r="Q8" s="36"/>
      <c r="R8" s="37" t="s">
        <v>406</v>
      </c>
      <c r="S8" s="36" t="s">
        <v>668</v>
      </c>
      <c r="T8" s="36"/>
      <c r="U8" s="37" t="s">
        <v>408</v>
      </c>
      <c r="V8" s="14" t="s">
        <v>675</v>
      </c>
      <c r="W8" s="52" t="s">
        <v>15</v>
      </c>
      <c r="X8" s="6" t="s">
        <v>676</v>
      </c>
      <c r="Y8" s="6"/>
    </row>
    <row r="9" spans="1:26" x14ac:dyDescent="0.25">
      <c r="E9" s="28" t="s">
        <v>80</v>
      </c>
      <c r="F9" s="34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1" t="s">
        <v>669</v>
      </c>
      <c r="L9" s="29" t="s">
        <v>403</v>
      </c>
      <c r="M9" s="29" t="s">
        <v>86</v>
      </c>
      <c r="N9" s="29" t="s">
        <v>89</v>
      </c>
      <c r="O9" s="30">
        <v>373</v>
      </c>
      <c r="P9" s="29" t="s">
        <v>407</v>
      </c>
      <c r="Q9" s="30" t="s">
        <v>85</v>
      </c>
      <c r="R9" s="31" t="s">
        <v>88</v>
      </c>
      <c r="S9" s="30" t="s">
        <v>679</v>
      </c>
      <c r="T9" s="30" t="s">
        <v>678</v>
      </c>
      <c r="U9" s="31" t="s">
        <v>87</v>
      </c>
      <c r="V9" s="53"/>
      <c r="W9" s="14"/>
    </row>
    <row r="11" spans="1:26" s="26" customFormat="1" x14ac:dyDescent="0.25">
      <c r="A11" s="27">
        <v>1</v>
      </c>
      <c r="B11" s="58">
        <v>1</v>
      </c>
      <c r="C11" s="44" t="s">
        <v>92</v>
      </c>
      <c r="D11" s="26" t="s">
        <v>31</v>
      </c>
      <c r="E11" s="27">
        <v>50</v>
      </c>
      <c r="F11" s="27">
        <v>50</v>
      </c>
      <c r="G11" s="48">
        <v>50</v>
      </c>
      <c r="H11" s="27">
        <v>50</v>
      </c>
      <c r="I11" s="27">
        <v>50</v>
      </c>
      <c r="J11" s="48">
        <v>50</v>
      </c>
      <c r="K11" s="27"/>
      <c r="L11" s="27">
        <v>50</v>
      </c>
      <c r="M11" s="27">
        <v>50</v>
      </c>
      <c r="N11" s="27"/>
      <c r="O11" s="48">
        <v>50</v>
      </c>
      <c r="P11" s="27"/>
      <c r="Q11" s="27"/>
      <c r="R11" s="27"/>
      <c r="S11" s="27">
        <v>50</v>
      </c>
      <c r="T11" s="27"/>
      <c r="U11" s="27">
        <v>50</v>
      </c>
      <c r="V11" s="54">
        <v>400</v>
      </c>
      <c r="W11" s="55">
        <v>11</v>
      </c>
      <c r="X11" s="27">
        <f t="shared" ref="X11:X49" si="0">SUM(E11:U11)</f>
        <v>550</v>
      </c>
      <c r="Y11" s="27"/>
      <c r="Z11" s="27"/>
    </row>
    <row r="12" spans="1:26" s="26" customFormat="1" x14ac:dyDescent="0.25">
      <c r="A12" s="27">
        <v>2</v>
      </c>
      <c r="B12" s="58">
        <v>2</v>
      </c>
      <c r="C12" s="44" t="s">
        <v>97</v>
      </c>
      <c r="D12" s="26" t="s">
        <v>22</v>
      </c>
      <c r="E12" s="48">
        <v>45</v>
      </c>
      <c r="F12" s="27">
        <v>47</v>
      </c>
      <c r="G12" s="48">
        <v>47</v>
      </c>
      <c r="H12" s="48">
        <v>45</v>
      </c>
      <c r="I12" s="27">
        <v>47</v>
      </c>
      <c r="J12" s="27">
        <v>47</v>
      </c>
      <c r="K12" s="27">
        <v>50</v>
      </c>
      <c r="L12" s="27">
        <v>47</v>
      </c>
      <c r="M12" s="48">
        <v>47</v>
      </c>
      <c r="N12" s="27">
        <v>50</v>
      </c>
      <c r="O12" s="27"/>
      <c r="P12" s="27">
        <v>50</v>
      </c>
      <c r="Q12" s="48">
        <v>41</v>
      </c>
      <c r="R12" s="27">
        <v>50</v>
      </c>
      <c r="S12" s="48">
        <v>42</v>
      </c>
      <c r="T12" s="27"/>
      <c r="U12" s="48">
        <v>45</v>
      </c>
      <c r="V12" s="54">
        <f>SUM(F12+I12+J12+K12+L12+N12+P12+R12)</f>
        <v>388</v>
      </c>
      <c r="W12" s="55">
        <v>15</v>
      </c>
      <c r="X12" s="27">
        <f t="shared" si="0"/>
        <v>700</v>
      </c>
      <c r="Y12" s="27"/>
      <c r="Z12" s="27"/>
    </row>
    <row r="13" spans="1:26" s="26" customFormat="1" x14ac:dyDescent="0.25">
      <c r="A13" s="27">
        <v>3</v>
      </c>
      <c r="B13" s="58">
        <v>3</v>
      </c>
      <c r="C13" s="44" t="s">
        <v>93</v>
      </c>
      <c r="D13" s="26" t="s">
        <v>22</v>
      </c>
      <c r="E13" s="27">
        <v>47</v>
      </c>
      <c r="F13" s="27">
        <v>45</v>
      </c>
      <c r="G13" s="27">
        <v>45</v>
      </c>
      <c r="H13" s="27">
        <v>47</v>
      </c>
      <c r="I13" s="48">
        <v>44</v>
      </c>
      <c r="J13" s="27">
        <v>45</v>
      </c>
      <c r="K13" s="27">
        <v>47</v>
      </c>
      <c r="L13" s="48">
        <v>41</v>
      </c>
      <c r="M13" s="48">
        <v>42</v>
      </c>
      <c r="N13" s="48">
        <v>43</v>
      </c>
      <c r="O13" s="48">
        <v>38</v>
      </c>
      <c r="P13" s="27">
        <v>47</v>
      </c>
      <c r="Q13" s="48">
        <v>43</v>
      </c>
      <c r="R13" s="27"/>
      <c r="S13" s="48">
        <v>43</v>
      </c>
      <c r="T13" s="27">
        <v>44</v>
      </c>
      <c r="U13" s="48">
        <v>43</v>
      </c>
      <c r="V13" s="54">
        <f>SUM(E13+F13+G13+H13+J13+K13+P13+T13)</f>
        <v>367</v>
      </c>
      <c r="W13" s="55">
        <v>16</v>
      </c>
      <c r="X13" s="27">
        <f t="shared" si="0"/>
        <v>704</v>
      </c>
      <c r="Y13" s="27"/>
      <c r="Z13" s="27"/>
    </row>
    <row r="14" spans="1:26" s="26" customFormat="1" x14ac:dyDescent="0.25">
      <c r="A14" s="27">
        <v>4</v>
      </c>
      <c r="B14" s="58">
        <v>4</v>
      </c>
      <c r="C14" s="44" t="s">
        <v>574</v>
      </c>
      <c r="D14" s="26" t="s">
        <v>30</v>
      </c>
      <c r="E14" s="27"/>
      <c r="F14" s="27"/>
      <c r="G14" s="27"/>
      <c r="H14" s="27"/>
      <c r="I14" s="27"/>
      <c r="J14" s="48">
        <v>42</v>
      </c>
      <c r="K14" s="27"/>
      <c r="L14" s="48">
        <v>42</v>
      </c>
      <c r="M14" s="27">
        <v>43</v>
      </c>
      <c r="N14" s="27">
        <v>45</v>
      </c>
      <c r="O14" s="27">
        <v>47</v>
      </c>
      <c r="P14" s="27">
        <v>45</v>
      </c>
      <c r="Q14" s="27">
        <v>45</v>
      </c>
      <c r="R14" s="27">
        <v>47</v>
      </c>
      <c r="S14" s="27">
        <v>44</v>
      </c>
      <c r="T14" s="27"/>
      <c r="U14" s="27">
        <v>47</v>
      </c>
      <c r="V14" s="54">
        <f>SUM(M14:U14)</f>
        <v>363</v>
      </c>
      <c r="W14" s="55">
        <v>10</v>
      </c>
      <c r="X14" s="27">
        <f t="shared" si="0"/>
        <v>447</v>
      </c>
      <c r="Y14" s="27"/>
      <c r="Z14" s="27"/>
    </row>
    <row r="15" spans="1:26" s="26" customFormat="1" x14ac:dyDescent="0.25">
      <c r="A15" s="27">
        <v>5</v>
      </c>
      <c r="B15" s="58">
        <v>5</v>
      </c>
      <c r="C15" s="44" t="s">
        <v>509</v>
      </c>
      <c r="D15" s="26" t="s">
        <v>31</v>
      </c>
      <c r="E15" s="27"/>
      <c r="F15" s="27">
        <v>44</v>
      </c>
      <c r="G15" s="27">
        <v>44</v>
      </c>
      <c r="H15" s="27">
        <v>43</v>
      </c>
      <c r="I15" s="27">
        <v>45</v>
      </c>
      <c r="J15" s="27">
        <v>44</v>
      </c>
      <c r="K15" s="27"/>
      <c r="L15" s="48">
        <v>40</v>
      </c>
      <c r="M15" s="48">
        <v>41</v>
      </c>
      <c r="N15" s="48">
        <v>39</v>
      </c>
      <c r="O15" s="27">
        <v>42</v>
      </c>
      <c r="P15" s="27"/>
      <c r="Q15" s="27"/>
      <c r="R15" s="27">
        <v>45</v>
      </c>
      <c r="S15" s="27">
        <v>50</v>
      </c>
      <c r="T15" s="27"/>
      <c r="U15" s="48">
        <v>38</v>
      </c>
      <c r="V15" s="54">
        <f>SUM(F15+G15+H15+I15+J15+O15+R15+S15)</f>
        <v>357</v>
      </c>
      <c r="W15" s="55">
        <v>12</v>
      </c>
      <c r="X15" s="27">
        <f t="shared" si="0"/>
        <v>515</v>
      </c>
      <c r="Y15" s="27"/>
      <c r="Z15" s="27"/>
    </row>
    <row r="16" spans="1:26" s="26" customFormat="1" x14ac:dyDescent="0.25">
      <c r="A16" s="27">
        <v>6</v>
      </c>
      <c r="B16" s="58">
        <v>6</v>
      </c>
      <c r="C16" s="44" t="s">
        <v>109</v>
      </c>
      <c r="D16" s="26" t="s">
        <v>30</v>
      </c>
      <c r="E16" s="48">
        <v>36</v>
      </c>
      <c r="F16" s="48">
        <v>41</v>
      </c>
      <c r="G16" s="27"/>
      <c r="H16" s="27">
        <v>42</v>
      </c>
      <c r="I16" s="48">
        <v>42</v>
      </c>
      <c r="J16" s="27">
        <v>43</v>
      </c>
      <c r="K16" s="27">
        <v>45</v>
      </c>
      <c r="L16" s="27"/>
      <c r="M16" s="27">
        <v>45</v>
      </c>
      <c r="N16" s="27">
        <v>47</v>
      </c>
      <c r="O16" s="27">
        <v>40</v>
      </c>
      <c r="P16" s="27">
        <v>44</v>
      </c>
      <c r="Q16" s="27"/>
      <c r="R16" s="27">
        <v>43</v>
      </c>
      <c r="S16" s="48">
        <v>38</v>
      </c>
      <c r="T16" s="48">
        <v>41</v>
      </c>
      <c r="U16" s="48">
        <v>40</v>
      </c>
      <c r="V16" s="54">
        <f>SUM(H16+J16+K16+M16+N16+O16+P16+R16)</f>
        <v>349</v>
      </c>
      <c r="W16" s="55">
        <v>14</v>
      </c>
      <c r="X16" s="27">
        <f t="shared" si="0"/>
        <v>587</v>
      </c>
      <c r="Y16" s="27"/>
      <c r="Z16" s="27"/>
    </row>
    <row r="17" spans="1:26" s="26" customFormat="1" x14ac:dyDescent="0.25">
      <c r="A17" s="27">
        <v>7</v>
      </c>
      <c r="B17" s="58">
        <v>7</v>
      </c>
      <c r="C17" s="44" t="s">
        <v>94</v>
      </c>
      <c r="D17" s="26" t="s">
        <v>30</v>
      </c>
      <c r="E17" s="27">
        <v>44</v>
      </c>
      <c r="F17" s="48">
        <v>40</v>
      </c>
      <c r="G17" s="48">
        <v>41</v>
      </c>
      <c r="H17" s="48">
        <v>40</v>
      </c>
      <c r="I17" s="27"/>
      <c r="J17" s="48">
        <v>39</v>
      </c>
      <c r="K17" s="27">
        <v>44</v>
      </c>
      <c r="L17" s="27">
        <v>43</v>
      </c>
      <c r="M17" s="27">
        <v>44</v>
      </c>
      <c r="N17" s="27">
        <v>44</v>
      </c>
      <c r="O17" s="27"/>
      <c r="P17" s="27">
        <v>42</v>
      </c>
      <c r="Q17" s="27"/>
      <c r="R17" s="27">
        <v>42</v>
      </c>
      <c r="S17" s="27"/>
      <c r="T17" s="27">
        <v>44</v>
      </c>
      <c r="U17" s="48">
        <v>32</v>
      </c>
      <c r="V17" s="54">
        <f>SUM(E17+K17+L17+M17+N17+P17+R17+T17)</f>
        <v>347</v>
      </c>
      <c r="W17" s="55">
        <v>13</v>
      </c>
      <c r="X17" s="27">
        <f t="shared" si="0"/>
        <v>539</v>
      </c>
      <c r="Y17" s="27"/>
      <c r="Z17" s="27"/>
    </row>
    <row r="18" spans="1:26" s="26" customFormat="1" x14ac:dyDescent="0.25">
      <c r="A18" s="27">
        <v>8</v>
      </c>
      <c r="B18" s="58">
        <v>8</v>
      </c>
      <c r="C18" s="44" t="s">
        <v>511</v>
      </c>
      <c r="D18" s="26" t="s">
        <v>19</v>
      </c>
      <c r="E18" s="27"/>
      <c r="F18" s="27">
        <v>38</v>
      </c>
      <c r="G18" s="27">
        <v>43</v>
      </c>
      <c r="H18" s="27">
        <v>44</v>
      </c>
      <c r="I18" s="27">
        <v>43</v>
      </c>
      <c r="J18" s="27"/>
      <c r="K18" s="27"/>
      <c r="L18" s="27">
        <v>45</v>
      </c>
      <c r="M18" s="27"/>
      <c r="N18" s="27"/>
      <c r="O18" s="27">
        <v>45</v>
      </c>
      <c r="P18" s="27"/>
      <c r="Q18" s="27"/>
      <c r="R18" s="27"/>
      <c r="S18" s="27"/>
      <c r="T18" s="27">
        <v>47</v>
      </c>
      <c r="U18" s="27">
        <v>42</v>
      </c>
      <c r="V18" s="54">
        <f>SUM(F18:U18)</f>
        <v>347</v>
      </c>
      <c r="W18" s="55">
        <v>8</v>
      </c>
      <c r="X18" s="27">
        <f t="shared" si="0"/>
        <v>347</v>
      </c>
      <c r="Y18" s="27"/>
      <c r="Z18" s="27"/>
    </row>
    <row r="19" spans="1:26" s="26" customFormat="1" x14ac:dyDescent="0.25">
      <c r="A19" s="27">
        <v>9</v>
      </c>
      <c r="B19" s="58">
        <v>9</v>
      </c>
      <c r="C19" s="44" t="s">
        <v>428</v>
      </c>
      <c r="D19" s="26" t="s">
        <v>31</v>
      </c>
      <c r="E19" s="27">
        <v>41</v>
      </c>
      <c r="F19" s="27">
        <v>42</v>
      </c>
      <c r="G19" s="27"/>
      <c r="H19" s="27"/>
      <c r="I19" s="48">
        <v>38</v>
      </c>
      <c r="J19" s="27"/>
      <c r="K19" s="27">
        <v>41</v>
      </c>
      <c r="L19" s="27">
        <v>44</v>
      </c>
      <c r="M19" s="27"/>
      <c r="N19" s="27">
        <v>42</v>
      </c>
      <c r="O19" s="27">
        <v>41</v>
      </c>
      <c r="P19" s="27"/>
      <c r="Q19" s="27">
        <v>47</v>
      </c>
      <c r="R19" s="27"/>
      <c r="S19" s="27">
        <v>40</v>
      </c>
      <c r="T19" s="27"/>
      <c r="U19" s="48">
        <v>39</v>
      </c>
      <c r="V19" s="54">
        <f>SUM(E19+F19+K19+L19+N19+O19+Q19+S19)</f>
        <v>338</v>
      </c>
      <c r="W19" s="55">
        <v>10</v>
      </c>
      <c r="X19" s="27">
        <f t="shared" si="0"/>
        <v>415</v>
      </c>
      <c r="Y19" s="27"/>
      <c r="Z19" s="27"/>
    </row>
    <row r="20" spans="1:26" s="26" customFormat="1" x14ac:dyDescent="0.25">
      <c r="A20" s="27">
        <v>10</v>
      </c>
      <c r="B20" s="58">
        <v>10</v>
      </c>
      <c r="C20" s="44" t="s">
        <v>510</v>
      </c>
      <c r="D20" s="26" t="s">
        <v>31</v>
      </c>
      <c r="E20" s="27"/>
      <c r="F20" s="27">
        <v>43</v>
      </c>
      <c r="G20" s="48">
        <v>27</v>
      </c>
      <c r="H20" s="27">
        <v>33</v>
      </c>
      <c r="I20" s="27">
        <v>40</v>
      </c>
      <c r="J20" s="27">
        <v>40</v>
      </c>
      <c r="K20" s="27"/>
      <c r="L20" s="27"/>
      <c r="M20" s="27"/>
      <c r="N20" s="27"/>
      <c r="O20" s="27">
        <v>44</v>
      </c>
      <c r="P20" s="27"/>
      <c r="Q20" s="27"/>
      <c r="R20" s="27">
        <v>44</v>
      </c>
      <c r="S20" s="27">
        <v>45</v>
      </c>
      <c r="T20" s="27"/>
      <c r="U20" s="27">
        <v>44</v>
      </c>
      <c r="V20" s="54">
        <f>SUM(F20+H20+I20+J20+O20+R20+S20+U20)</f>
        <v>333</v>
      </c>
      <c r="W20" s="55">
        <v>9</v>
      </c>
      <c r="X20" s="27">
        <f t="shared" si="0"/>
        <v>360</v>
      </c>
      <c r="Y20" s="27"/>
      <c r="Z20" s="27"/>
    </row>
    <row r="21" spans="1:26" s="26" customFormat="1" x14ac:dyDescent="0.25">
      <c r="A21" s="27">
        <v>11</v>
      </c>
      <c r="B21" s="58">
        <v>11</v>
      </c>
      <c r="C21" s="44" t="s">
        <v>513</v>
      </c>
      <c r="D21" s="26" t="s">
        <v>30</v>
      </c>
      <c r="E21" s="27"/>
      <c r="F21" s="27">
        <v>36</v>
      </c>
      <c r="G21" s="48">
        <v>35</v>
      </c>
      <c r="H21" s="27"/>
      <c r="I21" s="48">
        <v>32</v>
      </c>
      <c r="J21" s="48">
        <v>35</v>
      </c>
      <c r="K21" s="27">
        <v>38</v>
      </c>
      <c r="L21" s="27">
        <v>36</v>
      </c>
      <c r="M21" s="48">
        <v>32</v>
      </c>
      <c r="N21" s="48">
        <v>31</v>
      </c>
      <c r="O21" s="27">
        <v>43</v>
      </c>
      <c r="P21" s="27"/>
      <c r="Q21" s="27">
        <v>50</v>
      </c>
      <c r="R21" s="27">
        <v>40</v>
      </c>
      <c r="S21" s="27">
        <v>37</v>
      </c>
      <c r="T21" s="27">
        <v>50</v>
      </c>
      <c r="U21" s="48">
        <v>34</v>
      </c>
      <c r="V21" s="54">
        <f>SUM(F21+K21+L21+O21+Q21+R21+S21+T21)</f>
        <v>330</v>
      </c>
      <c r="W21" s="55">
        <v>14</v>
      </c>
      <c r="X21" s="27">
        <f t="shared" si="0"/>
        <v>529</v>
      </c>
      <c r="Y21" s="27"/>
      <c r="Z21" s="27"/>
    </row>
    <row r="22" spans="1:26" s="26" customFormat="1" x14ac:dyDescent="0.25">
      <c r="A22" s="27">
        <v>12</v>
      </c>
      <c r="B22" s="58">
        <v>12</v>
      </c>
      <c r="C22" s="44" t="s">
        <v>96</v>
      </c>
      <c r="D22" s="26" t="s">
        <v>30</v>
      </c>
      <c r="E22" s="27">
        <v>40</v>
      </c>
      <c r="F22" s="27">
        <v>39</v>
      </c>
      <c r="G22" s="27">
        <v>38</v>
      </c>
      <c r="H22" s="27"/>
      <c r="I22" s="48">
        <v>33</v>
      </c>
      <c r="J22" s="48">
        <v>34</v>
      </c>
      <c r="K22" s="27"/>
      <c r="L22" s="27"/>
      <c r="M22" s="27">
        <v>39</v>
      </c>
      <c r="N22" s="27">
        <v>40</v>
      </c>
      <c r="O22" s="27">
        <v>39</v>
      </c>
      <c r="P22" s="27"/>
      <c r="Q22" s="27">
        <v>44</v>
      </c>
      <c r="R22" s="27"/>
      <c r="S22" s="27"/>
      <c r="T22" s="27">
        <v>44</v>
      </c>
      <c r="U22" s="48">
        <v>33</v>
      </c>
      <c r="V22" s="54">
        <f>SUM(E22+F22+G22+M22+N22+O22+Q22+T22)</f>
        <v>323</v>
      </c>
      <c r="W22" s="55">
        <v>11</v>
      </c>
      <c r="X22" s="27">
        <f t="shared" si="0"/>
        <v>423</v>
      </c>
      <c r="Y22" s="27"/>
      <c r="Z22" s="27"/>
    </row>
    <row r="23" spans="1:26" s="26" customFormat="1" x14ac:dyDescent="0.25">
      <c r="A23" s="27">
        <v>13</v>
      </c>
      <c r="B23" s="58">
        <v>13</v>
      </c>
      <c r="C23" s="44" t="s">
        <v>429</v>
      </c>
      <c r="D23" s="26" t="s">
        <v>30</v>
      </c>
      <c r="E23" s="27">
        <v>39</v>
      </c>
      <c r="F23" s="48">
        <v>34</v>
      </c>
      <c r="G23" s="48">
        <v>33</v>
      </c>
      <c r="H23" s="48">
        <v>38</v>
      </c>
      <c r="I23" s="27">
        <v>39</v>
      </c>
      <c r="J23" s="27">
        <v>41</v>
      </c>
      <c r="K23" s="27">
        <v>39</v>
      </c>
      <c r="L23" s="27">
        <v>39</v>
      </c>
      <c r="M23" s="48">
        <v>37</v>
      </c>
      <c r="N23" s="48">
        <v>38</v>
      </c>
      <c r="O23" s="48">
        <v>37</v>
      </c>
      <c r="P23" s="27">
        <v>41</v>
      </c>
      <c r="Q23" s="27">
        <v>40</v>
      </c>
      <c r="R23" s="27">
        <v>41</v>
      </c>
      <c r="S23" s="48">
        <v>39</v>
      </c>
      <c r="T23" s="27"/>
      <c r="U23" s="48">
        <v>36</v>
      </c>
      <c r="V23" s="54">
        <f>SUM(E23+I23+J23+K23+L23+P23+Q23+R23)</f>
        <v>319</v>
      </c>
      <c r="W23" s="55">
        <v>16</v>
      </c>
      <c r="X23" s="27">
        <f t="shared" si="0"/>
        <v>611</v>
      </c>
      <c r="Y23" s="27"/>
      <c r="Z23" s="27"/>
    </row>
    <row r="24" spans="1:26" s="26" customFormat="1" x14ac:dyDescent="0.25">
      <c r="A24" s="27">
        <v>14</v>
      </c>
      <c r="B24" s="58">
        <v>14</v>
      </c>
      <c r="C24" s="44" t="s">
        <v>430</v>
      </c>
      <c r="D24" s="26" t="s">
        <v>30</v>
      </c>
      <c r="E24" s="27">
        <v>37</v>
      </c>
      <c r="F24" s="48">
        <v>33</v>
      </c>
      <c r="G24" s="27"/>
      <c r="H24" s="48">
        <v>34</v>
      </c>
      <c r="I24" s="27">
        <v>35</v>
      </c>
      <c r="J24" s="48">
        <v>33</v>
      </c>
      <c r="K24" s="27">
        <v>40</v>
      </c>
      <c r="L24" s="27">
        <v>37</v>
      </c>
      <c r="M24" s="48">
        <v>35</v>
      </c>
      <c r="N24" s="27"/>
      <c r="O24" s="27"/>
      <c r="P24" s="27">
        <v>40</v>
      </c>
      <c r="Q24" s="27">
        <v>42</v>
      </c>
      <c r="R24" s="27"/>
      <c r="S24" s="27">
        <v>36</v>
      </c>
      <c r="T24" s="27">
        <v>45</v>
      </c>
      <c r="U24" s="48">
        <v>31</v>
      </c>
      <c r="V24" s="54">
        <f>SUM(T24+S24+Q24+P24+L24+K24+I24+E24)</f>
        <v>312</v>
      </c>
      <c r="W24" s="55">
        <v>13</v>
      </c>
      <c r="X24" s="27">
        <f t="shared" si="0"/>
        <v>478</v>
      </c>
      <c r="Y24" s="27"/>
      <c r="Z24" s="27"/>
    </row>
    <row r="25" spans="1:26" s="26" customFormat="1" x14ac:dyDescent="0.25">
      <c r="A25" s="27">
        <v>15</v>
      </c>
      <c r="B25" s="58">
        <v>15</v>
      </c>
      <c r="C25" s="44" t="s">
        <v>95</v>
      </c>
      <c r="D25" s="26" t="s">
        <v>22</v>
      </c>
      <c r="E25" s="48">
        <v>34</v>
      </c>
      <c r="F25" s="48">
        <v>30</v>
      </c>
      <c r="G25" s="27"/>
      <c r="H25" s="27">
        <v>36</v>
      </c>
      <c r="I25" s="27">
        <v>37</v>
      </c>
      <c r="J25" s="27">
        <v>36</v>
      </c>
      <c r="K25" s="27">
        <v>43</v>
      </c>
      <c r="L25" s="48">
        <v>35</v>
      </c>
      <c r="M25" s="48">
        <v>34</v>
      </c>
      <c r="N25" s="48">
        <v>32</v>
      </c>
      <c r="O25" s="48">
        <v>30</v>
      </c>
      <c r="P25" s="48">
        <v>36</v>
      </c>
      <c r="Q25" s="27">
        <v>39</v>
      </c>
      <c r="R25" s="27"/>
      <c r="S25" s="27">
        <v>36</v>
      </c>
      <c r="T25" s="27">
        <v>40</v>
      </c>
      <c r="U25" s="27">
        <v>37</v>
      </c>
      <c r="V25" s="54">
        <f>SUM(H25+I25+J25+K25+Q25+S25+T25+U25)</f>
        <v>304</v>
      </c>
      <c r="W25" s="55">
        <v>15</v>
      </c>
      <c r="X25" s="27">
        <f t="shared" si="0"/>
        <v>535</v>
      </c>
      <c r="Y25" s="27"/>
      <c r="Z25" s="27"/>
    </row>
    <row r="26" spans="1:26" s="26" customFormat="1" x14ac:dyDescent="0.25">
      <c r="A26" s="27">
        <v>16</v>
      </c>
      <c r="B26" s="58">
        <v>16</v>
      </c>
      <c r="C26" s="44" t="s">
        <v>517</v>
      </c>
      <c r="D26" s="26" t="s">
        <v>22</v>
      </c>
      <c r="E26" s="27"/>
      <c r="F26" s="48">
        <v>27</v>
      </c>
      <c r="G26" s="27">
        <v>34</v>
      </c>
      <c r="H26" s="27"/>
      <c r="I26" s="27">
        <v>30</v>
      </c>
      <c r="J26" s="48">
        <v>25</v>
      </c>
      <c r="K26" s="27">
        <v>36</v>
      </c>
      <c r="L26" s="27">
        <v>33</v>
      </c>
      <c r="M26" s="48">
        <v>29</v>
      </c>
      <c r="N26" s="27">
        <v>36</v>
      </c>
      <c r="O26" s="27">
        <v>34</v>
      </c>
      <c r="P26" s="27">
        <v>43</v>
      </c>
      <c r="Q26" s="27"/>
      <c r="R26" s="27">
        <v>39</v>
      </c>
      <c r="S26" s="27"/>
      <c r="T26" s="27"/>
      <c r="U26" s="27"/>
      <c r="V26" s="54">
        <f>SUM(G26+I26+K26+L26+N26+O26+P26+R26)</f>
        <v>285</v>
      </c>
      <c r="W26" s="55">
        <v>11</v>
      </c>
      <c r="X26" s="27">
        <f t="shared" si="0"/>
        <v>366</v>
      </c>
      <c r="Y26" s="27"/>
      <c r="Z26" s="27"/>
    </row>
    <row r="27" spans="1:26" s="26" customFormat="1" x14ac:dyDescent="0.25">
      <c r="A27" s="27">
        <v>17</v>
      </c>
      <c r="B27" s="58">
        <v>17</v>
      </c>
      <c r="C27" s="44" t="s">
        <v>433</v>
      </c>
      <c r="D27" s="26" t="s">
        <v>30</v>
      </c>
      <c r="E27" s="57">
        <v>31</v>
      </c>
      <c r="F27" s="27"/>
      <c r="G27" s="48">
        <v>26</v>
      </c>
      <c r="H27" s="27">
        <v>32</v>
      </c>
      <c r="I27" s="48">
        <v>27</v>
      </c>
      <c r="J27" s="48">
        <v>26</v>
      </c>
      <c r="K27" s="27">
        <v>34</v>
      </c>
      <c r="L27" s="57">
        <v>32</v>
      </c>
      <c r="M27" s="48">
        <v>27</v>
      </c>
      <c r="N27" s="48">
        <v>29</v>
      </c>
      <c r="O27" s="48">
        <v>27</v>
      </c>
      <c r="P27" s="27">
        <v>35</v>
      </c>
      <c r="Q27" s="27">
        <v>35</v>
      </c>
      <c r="R27" s="27">
        <v>38</v>
      </c>
      <c r="S27" s="27">
        <v>34</v>
      </c>
      <c r="T27" s="27"/>
      <c r="U27" s="48">
        <v>26</v>
      </c>
      <c r="V27" s="54">
        <f>SUM(E27+H27+K27+L27+P27+Q27+R27+S27)</f>
        <v>271</v>
      </c>
      <c r="W27" s="55">
        <v>15</v>
      </c>
      <c r="X27" s="27">
        <f t="shared" si="0"/>
        <v>459</v>
      </c>
      <c r="Y27" s="27"/>
      <c r="Z27" s="27"/>
    </row>
    <row r="28" spans="1:26" s="26" customFormat="1" x14ac:dyDescent="0.25">
      <c r="A28" s="27">
        <v>18</v>
      </c>
      <c r="B28" s="58">
        <v>18</v>
      </c>
      <c r="C28" s="44" t="s">
        <v>687</v>
      </c>
      <c r="D28" s="26" t="s">
        <v>22</v>
      </c>
      <c r="E28" s="27">
        <v>30</v>
      </c>
      <c r="F28" s="48">
        <v>26</v>
      </c>
      <c r="G28" s="27"/>
      <c r="H28" s="27"/>
      <c r="I28" s="27"/>
      <c r="J28" s="27">
        <v>30</v>
      </c>
      <c r="K28" s="27">
        <v>37</v>
      </c>
      <c r="L28" s="27"/>
      <c r="M28" s="27"/>
      <c r="N28" s="27"/>
      <c r="O28" s="27">
        <v>32</v>
      </c>
      <c r="P28" s="27">
        <v>37</v>
      </c>
      <c r="Q28" s="27">
        <v>32</v>
      </c>
      <c r="R28" s="27"/>
      <c r="S28" s="27">
        <v>32</v>
      </c>
      <c r="T28" s="27">
        <v>38</v>
      </c>
      <c r="U28" s="48">
        <v>27</v>
      </c>
      <c r="V28" s="54">
        <f>SUM(E28+J28+K28+O28+P28+Q28+S28+T28)</f>
        <v>268</v>
      </c>
      <c r="W28" s="55">
        <v>10</v>
      </c>
      <c r="X28" s="27">
        <f t="shared" si="0"/>
        <v>321</v>
      </c>
      <c r="Y28" s="27"/>
      <c r="Z28" s="27"/>
    </row>
    <row r="29" spans="1:26" s="26" customFormat="1" x14ac:dyDescent="0.25">
      <c r="A29" s="27">
        <v>19</v>
      </c>
      <c r="B29" s="27"/>
      <c r="C29" s="26" t="s">
        <v>426</v>
      </c>
      <c r="D29" s="26" t="s">
        <v>22</v>
      </c>
      <c r="E29" s="27">
        <v>43</v>
      </c>
      <c r="F29" s="27"/>
      <c r="G29" s="27">
        <v>39</v>
      </c>
      <c r="H29" s="27"/>
      <c r="I29" s="27">
        <v>36</v>
      </c>
      <c r="J29" s="27">
        <v>37</v>
      </c>
      <c r="K29" s="27"/>
      <c r="L29" s="27"/>
      <c r="M29" s="27">
        <v>36</v>
      </c>
      <c r="N29" s="27"/>
      <c r="O29" s="27"/>
      <c r="P29" s="27"/>
      <c r="Q29" s="27">
        <v>37</v>
      </c>
      <c r="R29" s="27"/>
      <c r="S29" s="27"/>
      <c r="T29" s="27"/>
      <c r="U29" s="27">
        <v>35</v>
      </c>
      <c r="V29" s="27">
        <v>263</v>
      </c>
      <c r="W29" s="54">
        <v>7</v>
      </c>
      <c r="X29" s="27">
        <f t="shared" si="0"/>
        <v>263</v>
      </c>
      <c r="Y29" s="27"/>
      <c r="Z29" s="27"/>
    </row>
    <row r="30" spans="1:26" s="26" customFormat="1" x14ac:dyDescent="0.25">
      <c r="A30" s="27">
        <v>20</v>
      </c>
      <c r="B30" s="27"/>
      <c r="C30" s="26" t="s">
        <v>120</v>
      </c>
      <c r="D30" s="26" t="s">
        <v>21</v>
      </c>
      <c r="E30" s="27">
        <v>35</v>
      </c>
      <c r="F30" s="27">
        <v>31</v>
      </c>
      <c r="G30" s="27">
        <v>40</v>
      </c>
      <c r="H30" s="27">
        <v>35</v>
      </c>
      <c r="I30" s="27">
        <v>41</v>
      </c>
      <c r="J30" s="27">
        <v>32</v>
      </c>
      <c r="K30" s="27"/>
      <c r="L30" s="27"/>
      <c r="M30" s="27"/>
      <c r="N30" s="27"/>
      <c r="O30" s="27"/>
      <c r="P30" s="27">
        <v>39</v>
      </c>
      <c r="Q30" s="27"/>
      <c r="R30" s="27"/>
      <c r="S30" s="27"/>
      <c r="T30" s="27"/>
      <c r="U30" s="27"/>
      <c r="V30" s="54">
        <f>SUM(E30:U30)</f>
        <v>253</v>
      </c>
      <c r="W30" s="54">
        <v>7</v>
      </c>
      <c r="X30" s="27">
        <f t="shared" si="0"/>
        <v>253</v>
      </c>
      <c r="Y30" s="27"/>
      <c r="Z30" s="27"/>
    </row>
    <row r="31" spans="1:26" s="26" customFormat="1" x14ac:dyDescent="0.25">
      <c r="A31" s="27">
        <v>21</v>
      </c>
      <c r="B31" s="27"/>
      <c r="C31" s="26" t="s">
        <v>514</v>
      </c>
      <c r="D31" s="26" t="s">
        <v>19</v>
      </c>
      <c r="E31" s="27"/>
      <c r="F31" s="27">
        <v>35</v>
      </c>
      <c r="G31" s="27">
        <v>30</v>
      </c>
      <c r="H31" s="27">
        <v>37</v>
      </c>
      <c r="I31" s="27">
        <v>31</v>
      </c>
      <c r="J31" s="27"/>
      <c r="K31" s="27"/>
      <c r="L31" s="27">
        <v>38</v>
      </c>
      <c r="M31" s="27"/>
      <c r="N31" s="27">
        <v>35</v>
      </c>
      <c r="O31" s="27">
        <v>36</v>
      </c>
      <c r="P31" s="27"/>
      <c r="Q31" s="27"/>
      <c r="R31" s="27"/>
      <c r="S31" s="27"/>
      <c r="T31" s="27"/>
      <c r="U31" s="27"/>
      <c r="V31" s="27">
        <f>SUM(C31:S31)</f>
        <v>242</v>
      </c>
      <c r="W31" s="54">
        <v>7</v>
      </c>
      <c r="X31" s="27">
        <f t="shared" si="0"/>
        <v>242</v>
      </c>
      <c r="Y31" s="27"/>
      <c r="Z31" s="27"/>
    </row>
    <row r="32" spans="1:26" s="26" customFormat="1" x14ac:dyDescent="0.25">
      <c r="A32" s="27">
        <v>22</v>
      </c>
      <c r="B32" s="27"/>
      <c r="C32" s="26" t="s">
        <v>512</v>
      </c>
      <c r="D32" s="26" t="s">
        <v>31</v>
      </c>
      <c r="E32" s="27"/>
      <c r="F32" s="27">
        <v>37</v>
      </c>
      <c r="G32" s="27">
        <v>42</v>
      </c>
      <c r="H32" s="27"/>
      <c r="I32" s="27"/>
      <c r="J32" s="27"/>
      <c r="K32" s="27">
        <v>42</v>
      </c>
      <c r="L32" s="27"/>
      <c r="M32" s="27"/>
      <c r="N32" s="27">
        <v>41</v>
      </c>
      <c r="O32" s="27">
        <v>35</v>
      </c>
      <c r="P32" s="27"/>
      <c r="Q32" s="27">
        <v>33</v>
      </c>
      <c r="R32" s="27"/>
      <c r="S32" s="27"/>
      <c r="T32" s="27"/>
      <c r="U32" s="27"/>
      <c r="V32" s="27">
        <f>SUM(C32:S32)</f>
        <v>230</v>
      </c>
      <c r="W32" s="54">
        <v>6</v>
      </c>
      <c r="X32" s="27">
        <f t="shared" si="0"/>
        <v>230</v>
      </c>
      <c r="Y32" s="27"/>
      <c r="Z32" s="27"/>
    </row>
    <row r="33" spans="1:26" s="26" customFormat="1" x14ac:dyDescent="0.25">
      <c r="A33" s="27">
        <v>23</v>
      </c>
      <c r="B33" s="27"/>
      <c r="C33" s="26" t="s">
        <v>427</v>
      </c>
      <c r="D33" s="26" t="s">
        <v>22</v>
      </c>
      <c r="E33" s="27">
        <v>42</v>
      </c>
      <c r="F33" s="27"/>
      <c r="G33" s="27"/>
      <c r="H33" s="27"/>
      <c r="I33" s="27"/>
      <c r="J33" s="27">
        <v>38</v>
      </c>
      <c r="K33" s="27"/>
      <c r="L33" s="27"/>
      <c r="M33" s="27">
        <v>38</v>
      </c>
      <c r="N33" s="27"/>
      <c r="O33" s="27"/>
      <c r="P33" s="27"/>
      <c r="Q33" s="27">
        <v>36</v>
      </c>
      <c r="R33" s="27"/>
      <c r="S33" s="27">
        <v>42</v>
      </c>
      <c r="T33" s="27"/>
      <c r="U33" s="27"/>
      <c r="V33" s="27">
        <f>SUM(C33:S33)</f>
        <v>196</v>
      </c>
      <c r="W33" s="54">
        <v>5</v>
      </c>
      <c r="X33" s="27">
        <f t="shared" si="0"/>
        <v>196</v>
      </c>
      <c r="Y33" s="27"/>
      <c r="Z33" s="27"/>
    </row>
    <row r="34" spans="1:26" s="26" customFormat="1" x14ac:dyDescent="0.25">
      <c r="A34" s="27">
        <v>24</v>
      </c>
      <c r="B34" s="27"/>
      <c r="C34" s="26" t="s">
        <v>431</v>
      </c>
      <c r="D34" s="26" t="s">
        <v>21</v>
      </c>
      <c r="E34" s="27">
        <v>33</v>
      </c>
      <c r="F34" s="27"/>
      <c r="G34" s="27">
        <v>31</v>
      </c>
      <c r="H34" s="27"/>
      <c r="I34" s="27"/>
      <c r="J34" s="27">
        <v>28</v>
      </c>
      <c r="K34" s="27"/>
      <c r="L34" s="27"/>
      <c r="M34" s="27">
        <v>33</v>
      </c>
      <c r="N34" s="27"/>
      <c r="O34" s="27"/>
      <c r="P34" s="27">
        <v>38</v>
      </c>
      <c r="Q34" s="27"/>
      <c r="R34" s="27"/>
      <c r="S34" s="27"/>
      <c r="T34" s="27"/>
      <c r="U34" s="27">
        <v>29</v>
      </c>
      <c r="V34" s="27">
        <v>192</v>
      </c>
      <c r="W34" s="54">
        <v>6</v>
      </c>
      <c r="X34" s="27">
        <f t="shared" si="0"/>
        <v>192</v>
      </c>
      <c r="Y34" s="27"/>
      <c r="Z34" s="27"/>
    </row>
    <row r="35" spans="1:26" s="26" customFormat="1" x14ac:dyDescent="0.25">
      <c r="A35" s="27">
        <v>25</v>
      </c>
      <c r="B35" s="27"/>
      <c r="C35" s="26" t="s">
        <v>432</v>
      </c>
      <c r="D35" s="26" t="s">
        <v>22</v>
      </c>
      <c r="E35" s="27">
        <v>32</v>
      </c>
      <c r="F35" s="27"/>
      <c r="G35" s="27"/>
      <c r="H35" s="27"/>
      <c r="I35" s="27">
        <v>29</v>
      </c>
      <c r="J35" s="27">
        <v>31</v>
      </c>
      <c r="K35" s="27"/>
      <c r="L35" s="27"/>
      <c r="M35" s="27">
        <v>30</v>
      </c>
      <c r="N35" s="27"/>
      <c r="O35" s="27">
        <v>28</v>
      </c>
      <c r="P35" s="27"/>
      <c r="Q35" s="27">
        <v>38</v>
      </c>
      <c r="R35" s="27"/>
      <c r="S35" s="27"/>
      <c r="T35" s="27"/>
      <c r="U35" s="27"/>
      <c r="V35" s="27">
        <f>SUM(C35:S35)</f>
        <v>188</v>
      </c>
      <c r="W35" s="54">
        <v>6</v>
      </c>
      <c r="X35" s="27">
        <f t="shared" si="0"/>
        <v>188</v>
      </c>
      <c r="Y35" s="27"/>
      <c r="Z35" s="27"/>
    </row>
    <row r="36" spans="1:26" s="26" customFormat="1" x14ac:dyDescent="0.25">
      <c r="A36" s="27">
        <v>26</v>
      </c>
      <c r="B36" s="27"/>
      <c r="C36" s="26" t="s">
        <v>106</v>
      </c>
      <c r="D36" s="26" t="s">
        <v>19</v>
      </c>
      <c r="E36" s="27"/>
      <c r="F36" s="27">
        <v>29</v>
      </c>
      <c r="G36" s="27">
        <v>37</v>
      </c>
      <c r="H36" s="27">
        <v>41</v>
      </c>
      <c r="I36" s="27">
        <v>34</v>
      </c>
      <c r="J36" s="27"/>
      <c r="K36" s="27"/>
      <c r="L36" s="27"/>
      <c r="M36" s="27"/>
      <c r="N36" s="27">
        <v>37</v>
      </c>
      <c r="O36" s="27"/>
      <c r="P36" s="27"/>
      <c r="Q36" s="27"/>
      <c r="R36" s="27"/>
      <c r="S36" s="27"/>
      <c r="T36" s="27"/>
      <c r="U36" s="27"/>
      <c r="V36" s="27">
        <f>SUM(C36:S36)</f>
        <v>178</v>
      </c>
      <c r="W36" s="54">
        <v>5</v>
      </c>
      <c r="X36" s="27">
        <f t="shared" si="0"/>
        <v>178</v>
      </c>
      <c r="Y36" s="27"/>
      <c r="Z36" s="27"/>
    </row>
    <row r="37" spans="1:26" s="26" customFormat="1" x14ac:dyDescent="0.25">
      <c r="A37" s="27">
        <v>27</v>
      </c>
      <c r="B37" s="27"/>
      <c r="C37" s="26" t="s">
        <v>542</v>
      </c>
      <c r="D37" s="26" t="s">
        <v>22</v>
      </c>
      <c r="E37" s="27"/>
      <c r="F37" s="27"/>
      <c r="G37" s="27">
        <v>25</v>
      </c>
      <c r="H37" s="27"/>
      <c r="I37" s="27"/>
      <c r="J37" s="27"/>
      <c r="K37" s="27">
        <v>35</v>
      </c>
      <c r="L37" s="27"/>
      <c r="M37" s="27">
        <v>28</v>
      </c>
      <c r="N37" s="27">
        <v>30</v>
      </c>
      <c r="O37" s="27">
        <v>26</v>
      </c>
      <c r="P37" s="27"/>
      <c r="Q37" s="27"/>
      <c r="R37" s="27"/>
      <c r="S37" s="27"/>
      <c r="T37" s="27"/>
      <c r="U37" s="27"/>
      <c r="V37" s="27">
        <f>SUM(C37:S37)</f>
        <v>144</v>
      </c>
      <c r="W37" s="54">
        <v>5</v>
      </c>
      <c r="X37" s="27">
        <f t="shared" si="0"/>
        <v>144</v>
      </c>
      <c r="Y37" s="27"/>
      <c r="Z37" s="27"/>
    </row>
    <row r="38" spans="1:26" s="26" customFormat="1" x14ac:dyDescent="0.25">
      <c r="A38" s="27">
        <v>28</v>
      </c>
      <c r="B38" s="27"/>
      <c r="C38" s="26" t="s">
        <v>115</v>
      </c>
      <c r="D38" s="26" t="s">
        <v>30</v>
      </c>
      <c r="E38" s="27"/>
      <c r="F38" s="27"/>
      <c r="G38" s="27">
        <v>32</v>
      </c>
      <c r="H38" s="27"/>
      <c r="I38" s="27"/>
      <c r="J38" s="27"/>
      <c r="K38" s="27"/>
      <c r="L38" s="27">
        <v>34</v>
      </c>
      <c r="M38" s="27">
        <v>31</v>
      </c>
      <c r="N38" s="27"/>
      <c r="O38" s="27">
        <v>33</v>
      </c>
      <c r="P38" s="27"/>
      <c r="Q38" s="27"/>
      <c r="R38" s="27"/>
      <c r="S38" s="27"/>
      <c r="T38" s="27"/>
      <c r="U38" s="27"/>
      <c r="V38" s="27">
        <f>SUM(C38:S38)</f>
        <v>130</v>
      </c>
      <c r="W38" s="54">
        <v>4</v>
      </c>
      <c r="X38" s="27">
        <f t="shared" si="0"/>
        <v>130</v>
      </c>
      <c r="Y38" s="27"/>
      <c r="Z38" s="27"/>
    </row>
    <row r="39" spans="1:26" s="26" customFormat="1" x14ac:dyDescent="0.25">
      <c r="A39" s="27">
        <v>29</v>
      </c>
      <c r="B39" s="27"/>
      <c r="C39" s="26" t="s">
        <v>541</v>
      </c>
      <c r="D39" s="26" t="s">
        <v>22</v>
      </c>
      <c r="E39" s="27"/>
      <c r="F39" s="27"/>
      <c r="G39" s="27">
        <v>29</v>
      </c>
      <c r="H39" s="27"/>
      <c r="I39" s="27"/>
      <c r="J39" s="27">
        <v>29</v>
      </c>
      <c r="K39" s="27"/>
      <c r="L39" s="27"/>
      <c r="M39" s="27"/>
      <c r="N39" s="27"/>
      <c r="O39" s="27"/>
      <c r="P39" s="27"/>
      <c r="Q39" s="27"/>
      <c r="R39" s="27"/>
      <c r="S39" s="27">
        <v>33</v>
      </c>
      <c r="T39" s="27">
        <v>39</v>
      </c>
      <c r="U39" s="27"/>
      <c r="V39" s="27">
        <v>130</v>
      </c>
      <c r="W39" s="54">
        <v>4</v>
      </c>
      <c r="X39" s="27">
        <f t="shared" si="0"/>
        <v>130</v>
      </c>
      <c r="Y39" s="27"/>
      <c r="Z39" s="27"/>
    </row>
    <row r="40" spans="1:26" s="26" customFormat="1" x14ac:dyDescent="0.25">
      <c r="A40" s="27">
        <v>30</v>
      </c>
      <c r="B40" s="27"/>
      <c r="C40" s="26" t="s">
        <v>658</v>
      </c>
      <c r="D40" s="26" t="s">
        <v>19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>
        <v>29</v>
      </c>
      <c r="P40" s="27"/>
      <c r="Q40" s="27">
        <v>34</v>
      </c>
      <c r="R40" s="27"/>
      <c r="S40" s="27"/>
      <c r="T40" s="27"/>
      <c r="U40" s="27">
        <v>30</v>
      </c>
      <c r="V40" s="27">
        <v>93</v>
      </c>
      <c r="W40" s="54">
        <v>3</v>
      </c>
      <c r="X40" s="27">
        <f t="shared" si="0"/>
        <v>93</v>
      </c>
      <c r="Y40" s="27"/>
      <c r="Z40" s="27"/>
    </row>
    <row r="41" spans="1:26" s="26" customFormat="1" x14ac:dyDescent="0.25">
      <c r="A41" s="27">
        <v>31</v>
      </c>
      <c r="B41" s="27"/>
      <c r="C41" s="26" t="s">
        <v>516</v>
      </c>
      <c r="D41" s="26" t="s">
        <v>31</v>
      </c>
      <c r="E41" s="27"/>
      <c r="F41" s="27">
        <v>28</v>
      </c>
      <c r="G41" s="27"/>
      <c r="H41" s="27"/>
      <c r="I41" s="27">
        <v>28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>
        <v>28</v>
      </c>
      <c r="V41" s="27">
        <v>84</v>
      </c>
      <c r="W41" s="54">
        <v>3</v>
      </c>
      <c r="X41" s="27">
        <f t="shared" si="0"/>
        <v>84</v>
      </c>
      <c r="Y41" s="27"/>
      <c r="Z41" s="27"/>
    </row>
    <row r="42" spans="1:26" s="26" customFormat="1" x14ac:dyDescent="0.25">
      <c r="A42" s="27">
        <v>32</v>
      </c>
      <c r="B42" s="27"/>
      <c r="C42" s="26" t="s">
        <v>619</v>
      </c>
      <c r="D42" s="26" t="s">
        <v>71</v>
      </c>
      <c r="E42" s="27"/>
      <c r="F42" s="27"/>
      <c r="G42" s="27"/>
      <c r="H42" s="27"/>
      <c r="I42" s="27"/>
      <c r="J42" s="27"/>
      <c r="K42" s="27"/>
      <c r="L42" s="27"/>
      <c r="M42" s="27">
        <v>40</v>
      </c>
      <c r="N42" s="27">
        <v>34</v>
      </c>
      <c r="O42" s="27"/>
      <c r="P42" s="27"/>
      <c r="Q42" s="27"/>
      <c r="R42" s="27"/>
      <c r="S42" s="27"/>
      <c r="T42" s="27"/>
      <c r="U42" s="27"/>
      <c r="V42" s="27">
        <f>SUM(C42:S42)</f>
        <v>74</v>
      </c>
      <c r="W42" s="54">
        <v>2</v>
      </c>
      <c r="X42" s="27">
        <f t="shared" si="0"/>
        <v>74</v>
      </c>
      <c r="Y42" s="27"/>
      <c r="Z42" s="27"/>
    </row>
    <row r="43" spans="1:26" s="26" customFormat="1" x14ac:dyDescent="0.25">
      <c r="A43" s="27">
        <v>33</v>
      </c>
      <c r="B43" s="27"/>
      <c r="C43" s="26" t="s">
        <v>620</v>
      </c>
      <c r="D43" s="26" t="s">
        <v>71</v>
      </c>
      <c r="E43" s="27"/>
      <c r="F43" s="27"/>
      <c r="G43" s="27"/>
      <c r="H43" s="27"/>
      <c r="I43" s="27"/>
      <c r="J43" s="27"/>
      <c r="K43" s="27"/>
      <c r="L43" s="27"/>
      <c r="M43" s="27"/>
      <c r="N43" s="27">
        <v>33</v>
      </c>
      <c r="O43" s="27"/>
      <c r="P43" s="27"/>
      <c r="Q43" s="27"/>
      <c r="R43" s="27"/>
      <c r="S43" s="27"/>
      <c r="T43" s="27"/>
      <c r="U43" s="27">
        <v>41</v>
      </c>
      <c r="V43" s="27">
        <v>74</v>
      </c>
      <c r="W43" s="54">
        <v>2</v>
      </c>
      <c r="X43" s="27">
        <f t="shared" si="0"/>
        <v>74</v>
      </c>
      <c r="Y43" s="27"/>
      <c r="Z43" s="27"/>
    </row>
    <row r="44" spans="1:26" s="26" customFormat="1" x14ac:dyDescent="0.25">
      <c r="A44" s="27">
        <v>34</v>
      </c>
      <c r="B44" s="27"/>
      <c r="C44" s="26" t="s">
        <v>121</v>
      </c>
      <c r="D44" s="26" t="s">
        <v>30</v>
      </c>
      <c r="E44" s="27"/>
      <c r="F44" s="27"/>
      <c r="G44" s="27">
        <v>28</v>
      </c>
      <c r="H44" s="27"/>
      <c r="I44" s="27"/>
      <c r="J44" s="27"/>
      <c r="K44" s="27"/>
      <c r="L44" s="27"/>
      <c r="M44" s="27"/>
      <c r="N44" s="27"/>
      <c r="O44" s="27">
        <v>31</v>
      </c>
      <c r="P44" s="27"/>
      <c r="Q44" s="27"/>
      <c r="R44" s="27"/>
      <c r="S44" s="27"/>
      <c r="T44" s="27"/>
      <c r="U44" s="27"/>
      <c r="V44" s="27">
        <f t="shared" ref="V44:V49" si="1">SUM(C44:S44)</f>
        <v>59</v>
      </c>
      <c r="W44" s="54">
        <v>2</v>
      </c>
      <c r="X44" s="27">
        <f t="shared" si="0"/>
        <v>59</v>
      </c>
      <c r="Y44" s="27"/>
      <c r="Z44" s="27"/>
    </row>
    <row r="45" spans="1:26" s="26" customFormat="1" x14ac:dyDescent="0.25">
      <c r="A45" s="27">
        <v>35</v>
      </c>
      <c r="B45" s="27"/>
      <c r="C45" s="26" t="s">
        <v>575</v>
      </c>
      <c r="E45" s="27"/>
      <c r="F45" s="27"/>
      <c r="G45" s="27"/>
      <c r="H45" s="27"/>
      <c r="I45" s="27"/>
      <c r="J45" s="27">
        <v>27</v>
      </c>
      <c r="K45" s="27"/>
      <c r="L45" s="27"/>
      <c r="M45" s="27"/>
      <c r="N45" s="27"/>
      <c r="O45" s="27"/>
      <c r="P45" s="27"/>
      <c r="Q45" s="27">
        <v>31</v>
      </c>
      <c r="R45" s="27"/>
      <c r="S45" s="27"/>
      <c r="T45" s="27"/>
      <c r="U45" s="27"/>
      <c r="V45" s="27">
        <f t="shared" si="1"/>
        <v>58</v>
      </c>
      <c r="W45" s="54">
        <v>2</v>
      </c>
      <c r="X45" s="27">
        <f t="shared" si="0"/>
        <v>58</v>
      </c>
      <c r="Y45" s="27"/>
      <c r="Z45" s="27"/>
    </row>
    <row r="46" spans="1:26" s="26" customFormat="1" x14ac:dyDescent="0.25">
      <c r="A46" s="27">
        <v>36</v>
      </c>
      <c r="B46" s="27"/>
      <c r="C46" s="26" t="s">
        <v>593</v>
      </c>
      <c r="D46" s="26" t="s">
        <v>19</v>
      </c>
      <c r="E46" s="27"/>
      <c r="F46" s="27"/>
      <c r="G46" s="27"/>
      <c r="H46" s="27">
        <v>39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>
        <f t="shared" si="1"/>
        <v>39</v>
      </c>
      <c r="W46" s="54">
        <v>1</v>
      </c>
      <c r="X46" s="27">
        <f t="shared" si="0"/>
        <v>39</v>
      </c>
      <c r="Y46" s="27"/>
      <c r="Z46" s="27"/>
    </row>
    <row r="47" spans="1:26" s="26" customFormat="1" x14ac:dyDescent="0.25">
      <c r="A47" s="27">
        <v>37</v>
      </c>
      <c r="B47" s="27"/>
      <c r="C47" s="26" t="s">
        <v>118</v>
      </c>
      <c r="D47" s="26" t="s">
        <v>71</v>
      </c>
      <c r="E47" s="27">
        <v>38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>
        <f t="shared" si="1"/>
        <v>38</v>
      </c>
      <c r="W47" s="54">
        <v>1</v>
      </c>
      <c r="X47" s="27">
        <f t="shared" si="0"/>
        <v>38</v>
      </c>
      <c r="Y47" s="27"/>
      <c r="Z47" s="27"/>
    </row>
    <row r="48" spans="1:26" s="26" customFormat="1" x14ac:dyDescent="0.25">
      <c r="A48" s="27">
        <v>38</v>
      </c>
      <c r="B48" s="27"/>
      <c r="C48" s="26" t="s">
        <v>540</v>
      </c>
      <c r="D48" s="26" t="s">
        <v>22</v>
      </c>
      <c r="E48" s="27"/>
      <c r="F48" s="27"/>
      <c r="G48" s="27">
        <v>36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>
        <f t="shared" si="1"/>
        <v>36</v>
      </c>
      <c r="W48" s="54">
        <v>1</v>
      </c>
      <c r="X48" s="27">
        <f t="shared" si="0"/>
        <v>36</v>
      </c>
      <c r="Y48" s="27"/>
      <c r="Z48" s="27"/>
    </row>
    <row r="49" spans="1:26" s="26" customFormat="1" x14ac:dyDescent="0.25">
      <c r="A49" s="27">
        <v>39</v>
      </c>
      <c r="B49" s="27"/>
      <c r="C49" s="26" t="s">
        <v>515</v>
      </c>
      <c r="D49" s="26" t="s">
        <v>19</v>
      </c>
      <c r="E49" s="27"/>
      <c r="F49" s="27">
        <v>32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>
        <f t="shared" si="1"/>
        <v>32</v>
      </c>
      <c r="W49" s="54">
        <v>1</v>
      </c>
      <c r="X49" s="27">
        <f t="shared" si="0"/>
        <v>32</v>
      </c>
      <c r="Y49" s="27"/>
      <c r="Z49" s="27"/>
    </row>
    <row r="50" spans="1:26" s="26" customFormat="1" x14ac:dyDescent="0.25">
      <c r="A50" s="27"/>
      <c r="B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54"/>
      <c r="W50" s="54"/>
      <c r="X50" s="27"/>
      <c r="Y50" s="27"/>
      <c r="Z50" s="27"/>
    </row>
    <row r="51" spans="1:26" x14ac:dyDescent="0.25">
      <c r="A51" s="1"/>
    </row>
    <row r="52" spans="1:26" x14ac:dyDescent="0.25">
      <c r="A52" s="1"/>
      <c r="C52" s="10" t="s">
        <v>98</v>
      </c>
      <c r="D52" s="10"/>
    </row>
    <row r="53" spans="1:26" x14ac:dyDescent="0.25">
      <c r="A53" s="1"/>
      <c r="B53" s="1" t="s">
        <v>91</v>
      </c>
      <c r="C53" s="10" t="s">
        <v>17</v>
      </c>
      <c r="D53" s="10" t="s">
        <v>16</v>
      </c>
      <c r="E53" s="32" t="s">
        <v>1</v>
      </c>
      <c r="F53" s="33" t="s">
        <v>2</v>
      </c>
      <c r="G53" s="32" t="s">
        <v>3</v>
      </c>
      <c r="H53" s="32" t="s">
        <v>4</v>
      </c>
      <c r="I53" s="32" t="s">
        <v>5</v>
      </c>
      <c r="J53" s="35" t="s">
        <v>6</v>
      </c>
      <c r="K53" s="37" t="s">
        <v>668</v>
      </c>
      <c r="L53" s="35" t="s">
        <v>7</v>
      </c>
      <c r="M53" s="35" t="s">
        <v>8</v>
      </c>
      <c r="N53" s="35" t="s">
        <v>9</v>
      </c>
      <c r="O53" s="36"/>
      <c r="P53" s="35" t="s">
        <v>405</v>
      </c>
      <c r="Q53" s="36"/>
      <c r="R53" s="37" t="s">
        <v>406</v>
      </c>
      <c r="S53" s="36" t="s">
        <v>668</v>
      </c>
      <c r="T53" s="36"/>
      <c r="U53" s="37" t="s">
        <v>408</v>
      </c>
      <c r="V53" s="14" t="s">
        <v>675</v>
      </c>
      <c r="W53" s="52" t="s">
        <v>15</v>
      </c>
      <c r="X53" s="6" t="s">
        <v>676</v>
      </c>
      <c r="Y53" s="6"/>
    </row>
    <row r="54" spans="1:26" x14ac:dyDescent="0.25">
      <c r="A54" s="1"/>
      <c r="E54" s="28" t="s">
        <v>80</v>
      </c>
      <c r="F54" s="34" t="s">
        <v>81</v>
      </c>
      <c r="G54" s="28" t="s">
        <v>83</v>
      </c>
      <c r="H54" s="28" t="s">
        <v>84</v>
      </c>
      <c r="I54" s="28" t="s">
        <v>82</v>
      </c>
      <c r="J54" s="29" t="s">
        <v>85</v>
      </c>
      <c r="K54" s="31" t="s">
        <v>669</v>
      </c>
      <c r="L54" s="29" t="s">
        <v>403</v>
      </c>
      <c r="M54" s="29" t="s">
        <v>86</v>
      </c>
      <c r="N54" s="29" t="s">
        <v>89</v>
      </c>
      <c r="O54" s="30">
        <v>373</v>
      </c>
      <c r="P54" s="29" t="s">
        <v>407</v>
      </c>
      <c r="Q54" s="30" t="s">
        <v>85</v>
      </c>
      <c r="R54" s="31" t="s">
        <v>88</v>
      </c>
      <c r="S54" s="30" t="s">
        <v>679</v>
      </c>
      <c r="T54" s="30" t="s">
        <v>678</v>
      </c>
      <c r="U54" s="31" t="s">
        <v>87</v>
      </c>
      <c r="V54" s="53"/>
      <c r="W54" s="14"/>
    </row>
    <row r="55" spans="1:26" x14ac:dyDescent="0.25">
      <c r="A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56"/>
    </row>
    <row r="56" spans="1:26" s="26" customFormat="1" x14ac:dyDescent="0.25">
      <c r="A56" s="27">
        <v>1</v>
      </c>
      <c r="B56" s="58">
        <v>1</v>
      </c>
      <c r="C56" s="44" t="s">
        <v>99</v>
      </c>
      <c r="D56" s="26" t="s">
        <v>30</v>
      </c>
      <c r="E56" s="27">
        <v>50</v>
      </c>
      <c r="F56" s="27">
        <v>50</v>
      </c>
      <c r="G56" s="48">
        <v>50</v>
      </c>
      <c r="H56" s="27"/>
      <c r="I56" s="27">
        <v>50</v>
      </c>
      <c r="J56" s="48">
        <v>47</v>
      </c>
      <c r="K56" s="27">
        <v>50</v>
      </c>
      <c r="L56" s="27"/>
      <c r="M56" s="27">
        <v>50</v>
      </c>
      <c r="N56" s="27"/>
      <c r="O56" s="27">
        <v>50</v>
      </c>
      <c r="P56" s="27"/>
      <c r="Q56" s="48">
        <v>50</v>
      </c>
      <c r="R56" s="48">
        <v>50</v>
      </c>
      <c r="S56" s="27">
        <v>50</v>
      </c>
      <c r="T56" s="48">
        <v>50</v>
      </c>
      <c r="U56" s="27">
        <v>50</v>
      </c>
      <c r="V56" s="54">
        <v>400</v>
      </c>
      <c r="W56" s="55">
        <v>13</v>
      </c>
      <c r="X56" s="27">
        <f t="shared" ref="X56:X73" si="2">SUM(E56:U56)</f>
        <v>647</v>
      </c>
      <c r="Y56" s="27"/>
    </row>
    <row r="57" spans="1:26" s="26" customFormat="1" x14ac:dyDescent="0.25">
      <c r="A57" s="27">
        <v>2</v>
      </c>
      <c r="B57" s="58">
        <v>2</v>
      </c>
      <c r="C57" s="44" t="s">
        <v>506</v>
      </c>
      <c r="D57" s="26" t="s">
        <v>22</v>
      </c>
      <c r="E57" s="27"/>
      <c r="F57" s="48">
        <v>32</v>
      </c>
      <c r="G57" s="48">
        <v>41</v>
      </c>
      <c r="H57" s="48">
        <v>44</v>
      </c>
      <c r="I57" s="48">
        <v>39</v>
      </c>
      <c r="J57" s="27">
        <v>50</v>
      </c>
      <c r="K57" s="27">
        <v>47</v>
      </c>
      <c r="L57" s="48">
        <v>43</v>
      </c>
      <c r="M57" s="27">
        <v>47</v>
      </c>
      <c r="N57" s="27">
        <v>47</v>
      </c>
      <c r="O57" s="27">
        <v>45</v>
      </c>
      <c r="P57" s="27">
        <v>50</v>
      </c>
      <c r="Q57" s="27"/>
      <c r="R57" s="27"/>
      <c r="S57" s="27"/>
      <c r="T57" s="27">
        <v>47</v>
      </c>
      <c r="U57" s="27">
        <v>47</v>
      </c>
      <c r="V57" s="54">
        <f>SUM(J57+K57+M57+N57+O57+P57+T57+U57)</f>
        <v>380</v>
      </c>
      <c r="W57" s="55">
        <v>13</v>
      </c>
      <c r="X57" s="27">
        <f t="shared" si="2"/>
        <v>579</v>
      </c>
      <c r="Y57" s="27"/>
    </row>
    <row r="58" spans="1:26" s="26" customFormat="1" x14ac:dyDescent="0.25">
      <c r="A58" s="27">
        <v>3</v>
      </c>
      <c r="B58" s="58">
        <v>3</v>
      </c>
      <c r="C58" s="44" t="s">
        <v>100</v>
      </c>
      <c r="D58" s="26" t="s">
        <v>71</v>
      </c>
      <c r="E58" s="27">
        <v>45</v>
      </c>
      <c r="F58" s="27">
        <v>47</v>
      </c>
      <c r="G58" s="27"/>
      <c r="H58" s="27">
        <v>50</v>
      </c>
      <c r="I58" s="27">
        <v>45</v>
      </c>
      <c r="J58" s="27"/>
      <c r="K58" s="48">
        <v>44</v>
      </c>
      <c r="L58" s="27">
        <v>50</v>
      </c>
      <c r="M58" s="27"/>
      <c r="N58" s="27">
        <v>45</v>
      </c>
      <c r="O58" s="27"/>
      <c r="P58" s="27"/>
      <c r="Q58" s="27"/>
      <c r="R58" s="27"/>
      <c r="S58" s="27">
        <v>47</v>
      </c>
      <c r="T58" s="27"/>
      <c r="U58" s="27">
        <v>45</v>
      </c>
      <c r="V58" s="54">
        <f>SUM(E58+F58+H58+I58+L58+N58+S58+U58)</f>
        <v>374</v>
      </c>
      <c r="W58" s="55">
        <v>9</v>
      </c>
      <c r="X58" s="27">
        <f t="shared" si="2"/>
        <v>418</v>
      </c>
      <c r="Y58" s="27"/>
    </row>
    <row r="59" spans="1:26" s="26" customFormat="1" x14ac:dyDescent="0.25">
      <c r="A59" s="27">
        <v>4</v>
      </c>
      <c r="B59" s="58">
        <v>4</v>
      </c>
      <c r="C59" s="44" t="s">
        <v>435</v>
      </c>
      <c r="D59" s="26" t="s">
        <v>19</v>
      </c>
      <c r="E59" s="27">
        <v>44</v>
      </c>
      <c r="F59" s="27">
        <v>45</v>
      </c>
      <c r="G59" s="27">
        <v>47</v>
      </c>
      <c r="H59" s="48">
        <v>42</v>
      </c>
      <c r="I59" s="27">
        <v>47</v>
      </c>
      <c r="J59" s="48">
        <v>43</v>
      </c>
      <c r="K59" s="27">
        <v>45</v>
      </c>
      <c r="L59" s="27">
        <v>47</v>
      </c>
      <c r="M59" s="27"/>
      <c r="N59" s="27">
        <v>44</v>
      </c>
      <c r="O59" s="48">
        <v>43</v>
      </c>
      <c r="P59" s="27"/>
      <c r="Q59" s="27"/>
      <c r="R59" s="27">
        <v>47</v>
      </c>
      <c r="S59" s="27"/>
      <c r="T59" s="27"/>
      <c r="U59" s="48">
        <v>43</v>
      </c>
      <c r="V59" s="54">
        <f>SUM(E59+F59+G59+I59+K59+L59+N59+R59)</f>
        <v>366</v>
      </c>
      <c r="W59" s="55">
        <v>12</v>
      </c>
      <c r="X59" s="27">
        <f t="shared" si="2"/>
        <v>537</v>
      </c>
      <c r="Y59" s="27"/>
    </row>
    <row r="60" spans="1:26" s="26" customFormat="1" x14ac:dyDescent="0.25">
      <c r="A60" s="27">
        <v>5</v>
      </c>
      <c r="B60" s="58">
        <v>5</v>
      </c>
      <c r="C60" s="44" t="s">
        <v>103</v>
      </c>
      <c r="D60" s="26" t="s">
        <v>22</v>
      </c>
      <c r="E60" s="48">
        <v>41</v>
      </c>
      <c r="F60" s="48">
        <v>38</v>
      </c>
      <c r="G60" s="27">
        <v>44</v>
      </c>
      <c r="H60" s="48">
        <v>41</v>
      </c>
      <c r="I60" s="48">
        <v>40</v>
      </c>
      <c r="J60" s="48">
        <v>35</v>
      </c>
      <c r="K60" s="27"/>
      <c r="L60" s="27">
        <v>45</v>
      </c>
      <c r="M60" s="27">
        <v>45</v>
      </c>
      <c r="N60" s="27">
        <v>50</v>
      </c>
      <c r="O60" s="27">
        <v>44</v>
      </c>
      <c r="P60" s="27">
        <v>47</v>
      </c>
      <c r="Q60" s="27">
        <v>45</v>
      </c>
      <c r="R60" s="27">
        <v>45</v>
      </c>
      <c r="S60" s="48">
        <v>44</v>
      </c>
      <c r="T60" s="27"/>
      <c r="U60" s="48">
        <v>41</v>
      </c>
      <c r="V60" s="54">
        <f>SUM(G60+L60+M60+N60+O60+P60+Q60+R60)</f>
        <v>365</v>
      </c>
      <c r="W60" s="55">
        <v>15</v>
      </c>
      <c r="X60" s="27">
        <f t="shared" si="2"/>
        <v>645</v>
      </c>
      <c r="Y60" s="27"/>
    </row>
    <row r="61" spans="1:26" s="26" customFormat="1" x14ac:dyDescent="0.25">
      <c r="A61" s="27">
        <v>6</v>
      </c>
      <c r="B61" s="58">
        <v>6</v>
      </c>
      <c r="C61" s="44" t="s">
        <v>436</v>
      </c>
      <c r="D61" s="26" t="s">
        <v>30</v>
      </c>
      <c r="E61" s="48">
        <v>43</v>
      </c>
      <c r="F61" s="27">
        <v>43</v>
      </c>
      <c r="G61" s="48">
        <v>40</v>
      </c>
      <c r="H61" s="27">
        <v>47</v>
      </c>
      <c r="I61" s="48">
        <v>42</v>
      </c>
      <c r="J61" s="27">
        <v>45</v>
      </c>
      <c r="K61" s="48">
        <v>40</v>
      </c>
      <c r="L61" s="27"/>
      <c r="M61" s="48">
        <v>38</v>
      </c>
      <c r="N61" s="27">
        <v>43</v>
      </c>
      <c r="O61" s="27">
        <v>47</v>
      </c>
      <c r="P61" s="27">
        <v>45</v>
      </c>
      <c r="Q61" s="27">
        <v>47</v>
      </c>
      <c r="R61" s="48">
        <v>42</v>
      </c>
      <c r="S61" s="27"/>
      <c r="T61" s="27">
        <v>45</v>
      </c>
      <c r="U61" s="48">
        <v>38</v>
      </c>
      <c r="V61" s="54">
        <f>SUM(F61+H61+J61+N61+O61+P61+Q61+T61)</f>
        <v>362</v>
      </c>
      <c r="W61" s="55">
        <v>15</v>
      </c>
      <c r="X61" s="27">
        <f t="shared" si="2"/>
        <v>645</v>
      </c>
      <c r="Y61" s="27"/>
    </row>
    <row r="62" spans="1:26" s="26" customFormat="1" x14ac:dyDescent="0.25">
      <c r="A62" s="27">
        <v>7</v>
      </c>
      <c r="B62" s="58">
        <v>7</v>
      </c>
      <c r="C62" s="44" t="s">
        <v>434</v>
      </c>
      <c r="D62" s="26" t="s">
        <v>31</v>
      </c>
      <c r="E62" s="27">
        <v>47</v>
      </c>
      <c r="F62" s="48">
        <v>42</v>
      </c>
      <c r="G62" s="27">
        <v>43</v>
      </c>
      <c r="H62" s="27">
        <v>45</v>
      </c>
      <c r="I62" s="27"/>
      <c r="J62" s="48">
        <v>41</v>
      </c>
      <c r="K62" s="27">
        <v>43</v>
      </c>
      <c r="L62" s="27">
        <v>44</v>
      </c>
      <c r="M62" s="27">
        <v>43</v>
      </c>
      <c r="N62" s="27">
        <v>42</v>
      </c>
      <c r="O62" s="48">
        <v>39</v>
      </c>
      <c r="P62" s="27"/>
      <c r="Q62" s="48">
        <v>41</v>
      </c>
      <c r="R62" s="27"/>
      <c r="S62" s="27">
        <v>45</v>
      </c>
      <c r="T62" s="27"/>
      <c r="U62" s="48">
        <v>42</v>
      </c>
      <c r="V62" s="54">
        <f>SUM(E62+G62+H62+K62+L62+M62+N62+S62)</f>
        <v>352</v>
      </c>
      <c r="W62" s="55">
        <v>13</v>
      </c>
      <c r="X62" s="27">
        <f t="shared" si="2"/>
        <v>557</v>
      </c>
      <c r="Y62" s="27"/>
    </row>
    <row r="63" spans="1:26" s="26" customFormat="1" x14ac:dyDescent="0.25">
      <c r="A63" s="27">
        <v>8</v>
      </c>
      <c r="B63" s="58">
        <v>8</v>
      </c>
      <c r="C63" s="44" t="s">
        <v>122</v>
      </c>
      <c r="D63" s="26" t="s">
        <v>21</v>
      </c>
      <c r="E63" s="27">
        <v>42</v>
      </c>
      <c r="F63" s="48">
        <v>41</v>
      </c>
      <c r="G63" s="27">
        <v>45</v>
      </c>
      <c r="H63" s="27"/>
      <c r="I63" s="27">
        <v>44</v>
      </c>
      <c r="J63" s="48">
        <v>32</v>
      </c>
      <c r="K63" s="27"/>
      <c r="L63" s="27"/>
      <c r="M63" s="27">
        <v>44</v>
      </c>
      <c r="N63" s="27"/>
      <c r="O63" s="27"/>
      <c r="P63" s="27">
        <v>44</v>
      </c>
      <c r="Q63" s="27">
        <v>44</v>
      </c>
      <c r="R63" s="27">
        <v>43</v>
      </c>
      <c r="S63" s="27"/>
      <c r="T63" s="27"/>
      <c r="U63" s="27">
        <v>44</v>
      </c>
      <c r="V63" s="54">
        <f>SUM(E63+G63+I63+M63+P63+Q63+R63+U63)</f>
        <v>350</v>
      </c>
      <c r="W63" s="55">
        <v>10</v>
      </c>
      <c r="X63" s="27">
        <f t="shared" si="2"/>
        <v>423</v>
      </c>
      <c r="Y63" s="27"/>
    </row>
    <row r="64" spans="1:26" s="26" customFormat="1" x14ac:dyDescent="0.25">
      <c r="A64" s="27">
        <v>9</v>
      </c>
      <c r="B64" s="58">
        <v>9</v>
      </c>
      <c r="C64" s="44" t="s">
        <v>502</v>
      </c>
      <c r="D64" s="26" t="s">
        <v>30</v>
      </c>
      <c r="E64" s="27"/>
      <c r="F64" s="27">
        <v>44</v>
      </c>
      <c r="G64" s="27">
        <v>42</v>
      </c>
      <c r="H64" s="27">
        <v>43</v>
      </c>
      <c r="I64" s="27">
        <v>43</v>
      </c>
      <c r="J64" s="48">
        <v>36</v>
      </c>
      <c r="K64" s="27"/>
      <c r="L64" s="27"/>
      <c r="M64" s="48">
        <v>41</v>
      </c>
      <c r="N64" s="48">
        <v>41</v>
      </c>
      <c r="O64" s="27"/>
      <c r="P64" s="27">
        <v>43</v>
      </c>
      <c r="Q64" s="48">
        <v>39</v>
      </c>
      <c r="R64" s="27">
        <v>44</v>
      </c>
      <c r="S64" s="27">
        <v>44</v>
      </c>
      <c r="T64" s="27">
        <v>41</v>
      </c>
      <c r="U64" s="48">
        <v>39</v>
      </c>
      <c r="V64" s="54">
        <f>SUM(F64+G64+H64+I64+P64+R64+S64+T64)</f>
        <v>344</v>
      </c>
      <c r="W64" s="55">
        <v>13</v>
      </c>
      <c r="X64" s="27">
        <f t="shared" si="2"/>
        <v>540</v>
      </c>
      <c r="Y64" s="27"/>
    </row>
    <row r="65" spans="1:25" s="26" customFormat="1" x14ac:dyDescent="0.25">
      <c r="A65" s="27">
        <v>10</v>
      </c>
      <c r="B65" s="58">
        <v>10</v>
      </c>
      <c r="C65" s="44" t="s">
        <v>503</v>
      </c>
      <c r="D65" s="26" t="s">
        <v>31</v>
      </c>
      <c r="E65" s="27"/>
      <c r="F65" s="27">
        <v>40</v>
      </c>
      <c r="G65" s="48">
        <v>39</v>
      </c>
      <c r="H65" s="27"/>
      <c r="I65" s="27">
        <v>41</v>
      </c>
      <c r="J65" s="27">
        <v>44</v>
      </c>
      <c r="K65" s="48">
        <v>37</v>
      </c>
      <c r="L65" s="27"/>
      <c r="M65" s="27">
        <v>42</v>
      </c>
      <c r="N65" s="48">
        <v>39</v>
      </c>
      <c r="O65" s="27">
        <v>40</v>
      </c>
      <c r="P65" s="27">
        <v>39</v>
      </c>
      <c r="Q65" s="48">
        <v>33</v>
      </c>
      <c r="R65" s="27"/>
      <c r="S65" s="27">
        <v>42</v>
      </c>
      <c r="T65" s="27"/>
      <c r="U65" s="27">
        <v>40</v>
      </c>
      <c r="V65" s="54">
        <f>SUM(F65+I65+J65+M65+O65+P65+S65+U65)</f>
        <v>328</v>
      </c>
      <c r="W65" s="55">
        <v>12</v>
      </c>
      <c r="X65" s="27">
        <f t="shared" si="2"/>
        <v>476</v>
      </c>
      <c r="Y65" s="27"/>
    </row>
    <row r="66" spans="1:25" s="26" customFormat="1" x14ac:dyDescent="0.25">
      <c r="A66" s="27">
        <v>11</v>
      </c>
      <c r="B66" s="58">
        <v>11</v>
      </c>
      <c r="C66" s="44" t="s">
        <v>112</v>
      </c>
      <c r="D66" s="26" t="s">
        <v>22</v>
      </c>
      <c r="E66" s="27"/>
      <c r="F66" s="48">
        <v>33</v>
      </c>
      <c r="G66" s="48">
        <v>31</v>
      </c>
      <c r="H66" s="27"/>
      <c r="I66" s="27">
        <v>37</v>
      </c>
      <c r="J66" s="27">
        <v>40</v>
      </c>
      <c r="K66" s="27">
        <v>41</v>
      </c>
      <c r="L66" s="27"/>
      <c r="M66" s="27"/>
      <c r="N66" s="27">
        <v>40</v>
      </c>
      <c r="O66" s="27">
        <v>38</v>
      </c>
      <c r="P66" s="27">
        <v>42</v>
      </c>
      <c r="Q66" s="27">
        <v>43</v>
      </c>
      <c r="R66" s="27"/>
      <c r="S66" s="27"/>
      <c r="T66" s="27">
        <v>44</v>
      </c>
      <c r="U66" s="27"/>
      <c r="V66" s="54">
        <f>SUM(I66+J66+K66+N66+O66+P66+Q66+T66)</f>
        <v>325</v>
      </c>
      <c r="W66" s="55">
        <v>10</v>
      </c>
      <c r="X66" s="27">
        <f t="shared" si="2"/>
        <v>389</v>
      </c>
      <c r="Y66" s="27"/>
    </row>
    <row r="67" spans="1:25" s="26" customFormat="1" x14ac:dyDescent="0.25">
      <c r="A67" s="27">
        <v>12</v>
      </c>
      <c r="B67" s="58">
        <v>12</v>
      </c>
      <c r="C67" s="44" t="s">
        <v>439</v>
      </c>
      <c r="D67" s="26" t="s">
        <v>22</v>
      </c>
      <c r="E67" s="48">
        <v>35</v>
      </c>
      <c r="F67" s="48">
        <v>31</v>
      </c>
      <c r="G67" s="48">
        <v>34</v>
      </c>
      <c r="H67" s="27">
        <v>39</v>
      </c>
      <c r="I67" s="27"/>
      <c r="J67" s="48">
        <v>31</v>
      </c>
      <c r="K67" s="27">
        <v>42</v>
      </c>
      <c r="L67" s="27"/>
      <c r="M67" s="27">
        <v>37</v>
      </c>
      <c r="N67" s="27"/>
      <c r="O67" s="27">
        <v>36</v>
      </c>
      <c r="P67" s="27">
        <v>40</v>
      </c>
      <c r="Q67" s="27">
        <v>39</v>
      </c>
      <c r="R67" s="27"/>
      <c r="S67" s="27">
        <v>42</v>
      </c>
      <c r="T67" s="27">
        <v>43</v>
      </c>
      <c r="U67" s="48">
        <v>36</v>
      </c>
      <c r="V67" s="54">
        <f>SUM(H67+K67+M67+O67+P67+Q67+S67+T67)</f>
        <v>318</v>
      </c>
      <c r="W67" s="55">
        <v>13</v>
      </c>
      <c r="X67" s="27">
        <f t="shared" si="2"/>
        <v>485</v>
      </c>
      <c r="Y67" s="27"/>
    </row>
    <row r="68" spans="1:25" s="26" customFormat="1" x14ac:dyDescent="0.25">
      <c r="A68" s="27">
        <v>13</v>
      </c>
      <c r="B68" s="58">
        <v>13</v>
      </c>
      <c r="C68" s="44" t="s">
        <v>442</v>
      </c>
      <c r="D68" s="26" t="s">
        <v>30</v>
      </c>
      <c r="E68" s="27">
        <v>40</v>
      </c>
      <c r="F68" s="48">
        <v>35</v>
      </c>
      <c r="G68" s="48">
        <v>33</v>
      </c>
      <c r="H68" s="27"/>
      <c r="I68" s="48">
        <v>35</v>
      </c>
      <c r="J68" s="48">
        <v>28</v>
      </c>
      <c r="K68" s="27">
        <v>39</v>
      </c>
      <c r="L68" s="27">
        <v>42</v>
      </c>
      <c r="M68" s="27">
        <v>36</v>
      </c>
      <c r="N68" s="27">
        <v>38</v>
      </c>
      <c r="O68" s="48">
        <v>35</v>
      </c>
      <c r="P68" s="27">
        <v>37</v>
      </c>
      <c r="Q68" s="27"/>
      <c r="R68" s="27"/>
      <c r="S68" s="27">
        <v>40</v>
      </c>
      <c r="T68" s="27">
        <v>42</v>
      </c>
      <c r="U68" s="48">
        <v>33</v>
      </c>
      <c r="V68" s="54">
        <f>SUM(E68+K68+L68+M68+N68+P68+S68+T68)</f>
        <v>314</v>
      </c>
      <c r="W68" s="55">
        <v>14</v>
      </c>
      <c r="X68" s="27">
        <f t="shared" si="2"/>
        <v>513</v>
      </c>
      <c r="Y68" s="27"/>
    </row>
    <row r="69" spans="1:25" s="26" customFormat="1" x14ac:dyDescent="0.25">
      <c r="A69" s="27">
        <v>14</v>
      </c>
      <c r="B69" s="58">
        <v>14</v>
      </c>
      <c r="C69" s="44" t="s">
        <v>116</v>
      </c>
      <c r="D69" s="26" t="s">
        <v>30</v>
      </c>
      <c r="E69" s="27">
        <v>38</v>
      </c>
      <c r="F69" s="48">
        <v>34</v>
      </c>
      <c r="G69" s="48">
        <v>32</v>
      </c>
      <c r="H69" s="27"/>
      <c r="I69" s="27">
        <v>36</v>
      </c>
      <c r="J69" s="48">
        <v>29</v>
      </c>
      <c r="K69" s="27">
        <v>38</v>
      </c>
      <c r="L69" s="27"/>
      <c r="M69" s="48">
        <v>34</v>
      </c>
      <c r="N69" s="27">
        <v>36</v>
      </c>
      <c r="O69" s="48">
        <v>33</v>
      </c>
      <c r="P69" s="27">
        <v>35</v>
      </c>
      <c r="Q69" s="27">
        <v>36</v>
      </c>
      <c r="R69" s="27">
        <v>40</v>
      </c>
      <c r="S69" s="27"/>
      <c r="T69" s="27">
        <v>40</v>
      </c>
      <c r="U69" s="48">
        <v>34</v>
      </c>
      <c r="V69" s="54">
        <f>SUM(E69+I69+K69+N69+P69+Q69+R69+T69)</f>
        <v>299</v>
      </c>
      <c r="W69" s="55">
        <v>14</v>
      </c>
      <c r="X69" s="27">
        <f t="shared" si="2"/>
        <v>495</v>
      </c>
      <c r="Y69" s="27"/>
    </row>
    <row r="70" spans="1:25" s="26" customFormat="1" x14ac:dyDescent="0.25">
      <c r="A70" s="27">
        <v>15</v>
      </c>
      <c r="B70" s="58">
        <v>15</v>
      </c>
      <c r="C70" s="44" t="s">
        <v>441</v>
      </c>
      <c r="D70" s="26" t="s">
        <v>30</v>
      </c>
      <c r="E70" s="27">
        <v>39</v>
      </c>
      <c r="F70" s="27">
        <v>39</v>
      </c>
      <c r="G70" s="48">
        <v>29</v>
      </c>
      <c r="H70" s="27"/>
      <c r="I70" s="27">
        <v>38</v>
      </c>
      <c r="J70" s="48">
        <v>33</v>
      </c>
      <c r="K70" s="27"/>
      <c r="L70" s="27"/>
      <c r="M70" s="27">
        <v>35</v>
      </c>
      <c r="N70" s="27">
        <v>37</v>
      </c>
      <c r="O70" s="48">
        <v>33</v>
      </c>
      <c r="P70" s="27">
        <v>38</v>
      </c>
      <c r="Q70" s="48">
        <v>34</v>
      </c>
      <c r="R70" s="27"/>
      <c r="S70" s="27"/>
      <c r="T70" s="27">
        <v>37</v>
      </c>
      <c r="U70" s="27">
        <v>35</v>
      </c>
      <c r="V70" s="54">
        <f>SUM(E70+F70+I70+M70+N70+P70+T70+U70)</f>
        <v>298</v>
      </c>
      <c r="W70" s="55">
        <v>12</v>
      </c>
      <c r="X70" s="27">
        <f t="shared" si="2"/>
        <v>427</v>
      </c>
      <c r="Y70" s="27"/>
    </row>
    <row r="71" spans="1:25" s="26" customFormat="1" x14ac:dyDescent="0.25">
      <c r="A71" s="27">
        <v>16</v>
      </c>
      <c r="B71" s="58">
        <v>16</v>
      </c>
      <c r="C71" s="44" t="s">
        <v>438</v>
      </c>
      <c r="D71" s="26" t="s">
        <v>22</v>
      </c>
      <c r="E71" s="27">
        <v>34</v>
      </c>
      <c r="F71" s="48">
        <v>27</v>
      </c>
      <c r="G71" s="48">
        <v>25</v>
      </c>
      <c r="H71" s="27"/>
      <c r="I71" s="48">
        <v>27</v>
      </c>
      <c r="J71" s="48">
        <v>26</v>
      </c>
      <c r="K71" s="27">
        <v>34</v>
      </c>
      <c r="L71" s="27">
        <v>38</v>
      </c>
      <c r="M71" s="48">
        <v>27</v>
      </c>
      <c r="N71" s="48">
        <v>31</v>
      </c>
      <c r="O71" s="27"/>
      <c r="P71" s="27">
        <v>34</v>
      </c>
      <c r="Q71" s="27">
        <v>42</v>
      </c>
      <c r="R71" s="27">
        <v>39</v>
      </c>
      <c r="S71" s="27">
        <v>38</v>
      </c>
      <c r="T71" s="27">
        <v>38</v>
      </c>
      <c r="U71" s="48">
        <v>29</v>
      </c>
      <c r="V71" s="54">
        <f>SUM(E71+K71+L71+P71+Q71+R71+S71+T71)</f>
        <v>297</v>
      </c>
      <c r="W71" s="55">
        <v>15</v>
      </c>
      <c r="X71" s="27">
        <f t="shared" si="2"/>
        <v>489</v>
      </c>
      <c r="Y71" s="27"/>
    </row>
    <row r="72" spans="1:25" s="26" customFormat="1" x14ac:dyDescent="0.25">
      <c r="A72" s="27">
        <v>17</v>
      </c>
      <c r="B72" s="58">
        <v>17</v>
      </c>
      <c r="C72" s="44" t="s">
        <v>440</v>
      </c>
      <c r="D72" s="26" t="s">
        <v>31</v>
      </c>
      <c r="E72" s="27">
        <v>36</v>
      </c>
      <c r="F72" s="48">
        <v>30</v>
      </c>
      <c r="G72" s="27">
        <v>37</v>
      </c>
      <c r="H72" s="27">
        <v>40</v>
      </c>
      <c r="I72" s="48">
        <v>30</v>
      </c>
      <c r="J72" s="48">
        <v>30</v>
      </c>
      <c r="K72" s="27">
        <v>36</v>
      </c>
      <c r="L72" s="27">
        <v>40</v>
      </c>
      <c r="M72" s="48">
        <v>31</v>
      </c>
      <c r="N72" s="27">
        <v>33</v>
      </c>
      <c r="O72" s="27">
        <v>34</v>
      </c>
      <c r="P72" s="27"/>
      <c r="Q72" s="48">
        <v>31</v>
      </c>
      <c r="R72" s="27"/>
      <c r="S72" s="27">
        <v>38</v>
      </c>
      <c r="T72" s="27"/>
      <c r="U72" s="48">
        <v>32</v>
      </c>
      <c r="V72" s="54">
        <f>SUM(E72+G72+H72+K72+L72+N72+O72+S72)</f>
        <v>294</v>
      </c>
      <c r="W72" s="55">
        <v>14</v>
      </c>
      <c r="X72" s="27">
        <f t="shared" si="2"/>
        <v>478</v>
      </c>
      <c r="Y72" s="27"/>
    </row>
    <row r="73" spans="1:25" s="26" customFormat="1" x14ac:dyDescent="0.25">
      <c r="A73" s="27">
        <v>18</v>
      </c>
      <c r="B73" s="58">
        <v>18</v>
      </c>
      <c r="C73" s="44" t="s">
        <v>544</v>
      </c>
      <c r="D73" s="26" t="s">
        <v>30</v>
      </c>
      <c r="E73" s="27"/>
      <c r="F73" s="27"/>
      <c r="G73" s="27">
        <v>36</v>
      </c>
      <c r="H73" s="27"/>
      <c r="I73" s="27">
        <v>31</v>
      </c>
      <c r="J73" s="27">
        <v>38</v>
      </c>
      <c r="K73" s="27"/>
      <c r="L73" s="27"/>
      <c r="M73" s="27">
        <v>32</v>
      </c>
      <c r="N73" s="27"/>
      <c r="O73" s="27">
        <v>37</v>
      </c>
      <c r="P73" s="27">
        <v>36</v>
      </c>
      <c r="Q73" s="27">
        <v>36</v>
      </c>
      <c r="R73" s="27"/>
      <c r="S73" s="27"/>
      <c r="T73" s="27">
        <v>39</v>
      </c>
      <c r="U73" s="48">
        <v>31</v>
      </c>
      <c r="V73" s="54">
        <f>SUM(G73+I73+J73+M73+O73+P73+Q73+T73)</f>
        <v>285</v>
      </c>
      <c r="W73" s="55">
        <v>9</v>
      </c>
      <c r="X73" s="27">
        <f t="shared" si="2"/>
        <v>316</v>
      </c>
      <c r="Y73" s="27"/>
    </row>
    <row r="74" spans="1:25" s="26" customFormat="1" x14ac:dyDescent="0.25">
      <c r="A74" s="27">
        <v>19</v>
      </c>
      <c r="B74" s="27"/>
      <c r="C74" s="26" t="s">
        <v>437</v>
      </c>
      <c r="D74" s="26" t="s">
        <v>25</v>
      </c>
      <c r="E74" s="27">
        <v>33</v>
      </c>
      <c r="F74" s="27">
        <v>29</v>
      </c>
      <c r="G74" s="27">
        <v>28</v>
      </c>
      <c r="H74" s="27"/>
      <c r="I74" s="27">
        <v>32</v>
      </c>
      <c r="J74" s="27"/>
      <c r="K74" s="27"/>
      <c r="L74" s="27">
        <v>39</v>
      </c>
      <c r="M74" s="27"/>
      <c r="N74" s="27"/>
      <c r="O74" s="27">
        <v>42</v>
      </c>
      <c r="P74" s="27"/>
      <c r="Q74" s="27"/>
      <c r="R74" s="27"/>
      <c r="S74" s="27"/>
      <c r="T74" s="27">
        <v>34</v>
      </c>
      <c r="U74" s="27"/>
      <c r="V74" s="54">
        <v>237</v>
      </c>
      <c r="W74" s="54">
        <v>7</v>
      </c>
      <c r="X74" s="27">
        <f t="shared" ref="V74:X102" si="3">SUM(E74:U74)</f>
        <v>237</v>
      </c>
      <c r="Y74" s="27"/>
    </row>
    <row r="75" spans="1:25" s="26" customFormat="1" x14ac:dyDescent="0.25">
      <c r="A75" s="27">
        <v>20</v>
      </c>
      <c r="B75" s="58">
        <v>19</v>
      </c>
      <c r="C75" s="44" t="s">
        <v>546</v>
      </c>
      <c r="D75" s="26" t="s">
        <v>30</v>
      </c>
      <c r="E75" s="27"/>
      <c r="F75" s="27"/>
      <c r="G75" s="27">
        <v>22</v>
      </c>
      <c r="H75" s="27"/>
      <c r="I75" s="27"/>
      <c r="J75" s="27">
        <v>21</v>
      </c>
      <c r="K75" s="27"/>
      <c r="L75" s="27"/>
      <c r="M75" s="27">
        <v>26</v>
      </c>
      <c r="N75" s="27">
        <v>30</v>
      </c>
      <c r="O75" s="27">
        <v>31</v>
      </c>
      <c r="P75" s="27">
        <v>32</v>
      </c>
      <c r="Q75" s="27">
        <v>40</v>
      </c>
      <c r="R75" s="27"/>
      <c r="S75" s="27"/>
      <c r="T75" s="27"/>
      <c r="U75" s="27">
        <v>28</v>
      </c>
      <c r="V75" s="54">
        <v>230</v>
      </c>
      <c r="W75" s="55">
        <v>8</v>
      </c>
      <c r="X75" s="27">
        <f t="shared" si="3"/>
        <v>230</v>
      </c>
      <c r="Y75" s="27"/>
    </row>
    <row r="76" spans="1:25" s="26" customFormat="1" x14ac:dyDescent="0.25">
      <c r="A76" s="27">
        <v>21</v>
      </c>
      <c r="B76" s="27"/>
      <c r="C76" s="26" t="s">
        <v>124</v>
      </c>
      <c r="D76" s="26" t="s">
        <v>22</v>
      </c>
      <c r="E76" s="27"/>
      <c r="F76" s="27"/>
      <c r="G76" s="27">
        <v>30</v>
      </c>
      <c r="H76" s="27">
        <v>36</v>
      </c>
      <c r="I76" s="27"/>
      <c r="J76" s="27">
        <v>25</v>
      </c>
      <c r="K76" s="27"/>
      <c r="L76" s="27"/>
      <c r="M76" s="27">
        <v>33</v>
      </c>
      <c r="N76" s="27">
        <v>35</v>
      </c>
      <c r="O76" s="27"/>
      <c r="P76" s="27"/>
      <c r="Q76" s="27">
        <v>37</v>
      </c>
      <c r="R76" s="27"/>
      <c r="S76" s="27"/>
      <c r="T76" s="27"/>
      <c r="U76" s="27">
        <v>30</v>
      </c>
      <c r="V76" s="54">
        <v>226</v>
      </c>
      <c r="W76" s="54">
        <v>7</v>
      </c>
      <c r="X76" s="27">
        <f t="shared" si="3"/>
        <v>226</v>
      </c>
      <c r="Y76" s="27"/>
    </row>
    <row r="77" spans="1:25" s="26" customFormat="1" x14ac:dyDescent="0.25">
      <c r="A77" s="27">
        <v>22</v>
      </c>
      <c r="B77" s="27"/>
      <c r="C77" s="26" t="s">
        <v>507</v>
      </c>
      <c r="D77" s="26" t="s">
        <v>25</v>
      </c>
      <c r="E77" s="27"/>
      <c r="F77" s="27">
        <v>28</v>
      </c>
      <c r="G77" s="27">
        <v>26</v>
      </c>
      <c r="H77" s="27"/>
      <c r="I77" s="27"/>
      <c r="J77" s="27"/>
      <c r="K77" s="27"/>
      <c r="L77" s="27">
        <v>41</v>
      </c>
      <c r="M77" s="27"/>
      <c r="N77" s="27"/>
      <c r="O77" s="27">
        <v>30</v>
      </c>
      <c r="P77" s="27"/>
      <c r="Q77" s="27">
        <v>32</v>
      </c>
      <c r="R77" s="27"/>
      <c r="S77" s="27"/>
      <c r="T77" s="27">
        <v>36</v>
      </c>
      <c r="U77" s="27"/>
      <c r="V77" s="54">
        <v>193</v>
      </c>
      <c r="W77" s="54">
        <v>6</v>
      </c>
      <c r="X77" s="27">
        <f t="shared" si="3"/>
        <v>193</v>
      </c>
      <c r="Y77" s="27"/>
    </row>
    <row r="78" spans="1:25" s="26" customFormat="1" x14ac:dyDescent="0.25">
      <c r="A78" s="27">
        <v>23</v>
      </c>
      <c r="B78" s="27"/>
      <c r="C78" s="26" t="s">
        <v>114</v>
      </c>
      <c r="D78" s="26" t="s">
        <v>22</v>
      </c>
      <c r="E78" s="27"/>
      <c r="F78" s="27">
        <v>26</v>
      </c>
      <c r="G78" s="27">
        <v>24</v>
      </c>
      <c r="H78" s="27"/>
      <c r="I78" s="27">
        <v>25</v>
      </c>
      <c r="J78" s="27">
        <v>27</v>
      </c>
      <c r="K78" s="27"/>
      <c r="L78" s="27"/>
      <c r="M78" s="27"/>
      <c r="N78" s="27"/>
      <c r="O78" s="27"/>
      <c r="P78" s="27">
        <v>33</v>
      </c>
      <c r="Q78" s="27"/>
      <c r="R78" s="27"/>
      <c r="S78" s="27"/>
      <c r="T78" s="27">
        <v>35</v>
      </c>
      <c r="U78" s="27"/>
      <c r="V78" s="54">
        <v>170</v>
      </c>
      <c r="W78" s="54">
        <v>6</v>
      </c>
      <c r="X78" s="27">
        <f t="shared" si="3"/>
        <v>170</v>
      </c>
      <c r="Y78" s="27"/>
    </row>
    <row r="79" spans="1:25" s="26" customFormat="1" x14ac:dyDescent="0.25">
      <c r="A79" s="27">
        <v>24</v>
      </c>
      <c r="B79" s="27"/>
      <c r="C79" s="26" t="s">
        <v>123</v>
      </c>
      <c r="D79" s="26" t="s">
        <v>71</v>
      </c>
      <c r="E79" s="27">
        <v>37</v>
      </c>
      <c r="F79" s="27"/>
      <c r="G79" s="27">
        <v>27</v>
      </c>
      <c r="H79" s="27"/>
      <c r="I79" s="27">
        <v>33</v>
      </c>
      <c r="J79" s="27">
        <v>39</v>
      </c>
      <c r="K79" s="27"/>
      <c r="L79" s="27"/>
      <c r="M79" s="27"/>
      <c r="N79" s="27">
        <v>34</v>
      </c>
      <c r="O79" s="27"/>
      <c r="P79" s="27"/>
      <c r="Q79" s="27"/>
      <c r="R79" s="27"/>
      <c r="S79" s="27"/>
      <c r="T79" s="27"/>
      <c r="U79" s="27"/>
      <c r="V79" s="54">
        <f t="shared" si="3"/>
        <v>170</v>
      </c>
      <c r="W79" s="54">
        <v>5</v>
      </c>
      <c r="X79" s="27">
        <f t="shared" si="3"/>
        <v>170</v>
      </c>
      <c r="Y79" s="27"/>
    </row>
    <row r="80" spans="1:25" s="26" customFormat="1" x14ac:dyDescent="0.25">
      <c r="A80" s="27">
        <v>25</v>
      </c>
      <c r="B80" s="27"/>
      <c r="C80" s="26" t="s">
        <v>650</v>
      </c>
      <c r="D80" s="26" t="s">
        <v>30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>
        <v>41</v>
      </c>
      <c r="Q80" s="27"/>
      <c r="R80" s="27">
        <v>41</v>
      </c>
      <c r="S80" s="27">
        <v>40</v>
      </c>
      <c r="T80" s="27"/>
      <c r="U80" s="27">
        <v>37</v>
      </c>
      <c r="V80" s="54">
        <v>159</v>
      </c>
      <c r="W80" s="54">
        <v>4</v>
      </c>
      <c r="X80" s="27">
        <f t="shared" si="3"/>
        <v>159</v>
      </c>
      <c r="Y80" s="27"/>
    </row>
    <row r="81" spans="1:25" s="26" customFormat="1" x14ac:dyDescent="0.25">
      <c r="A81" s="27">
        <v>26</v>
      </c>
      <c r="B81" s="27"/>
      <c r="C81" s="26" t="s">
        <v>505</v>
      </c>
      <c r="D81" s="26" t="s">
        <v>22</v>
      </c>
      <c r="E81" s="27"/>
      <c r="F81" s="27">
        <v>36</v>
      </c>
      <c r="G81" s="27">
        <v>35</v>
      </c>
      <c r="H81" s="27"/>
      <c r="I81" s="27"/>
      <c r="J81" s="27">
        <v>37</v>
      </c>
      <c r="K81" s="27"/>
      <c r="L81" s="27"/>
      <c r="M81" s="27">
        <v>40</v>
      </c>
      <c r="N81" s="27"/>
      <c r="O81" s="27"/>
      <c r="P81" s="27"/>
      <c r="Q81" s="27"/>
      <c r="R81" s="27"/>
      <c r="S81" s="27"/>
      <c r="T81" s="27"/>
      <c r="U81" s="27"/>
      <c r="V81" s="54">
        <f t="shared" si="3"/>
        <v>148</v>
      </c>
      <c r="W81" s="54">
        <v>4</v>
      </c>
      <c r="X81" s="27">
        <f t="shared" si="3"/>
        <v>148</v>
      </c>
      <c r="Y81" s="27"/>
    </row>
    <row r="82" spans="1:25" s="26" customFormat="1" x14ac:dyDescent="0.25">
      <c r="A82" s="27">
        <v>27</v>
      </c>
      <c r="B82" s="27"/>
      <c r="C82" s="26" t="s">
        <v>634</v>
      </c>
      <c r="D82" s="26" t="s">
        <v>22</v>
      </c>
      <c r="E82" s="27"/>
      <c r="F82" s="27"/>
      <c r="G82" s="27"/>
      <c r="H82" s="27"/>
      <c r="I82" s="27">
        <v>34</v>
      </c>
      <c r="J82" s="27"/>
      <c r="K82" s="27">
        <v>35</v>
      </c>
      <c r="L82" s="27"/>
      <c r="M82" s="27">
        <v>30</v>
      </c>
      <c r="N82" s="27"/>
      <c r="O82" s="27">
        <v>41</v>
      </c>
      <c r="P82" s="27"/>
      <c r="Q82" s="27"/>
      <c r="R82" s="27"/>
      <c r="S82" s="27"/>
      <c r="T82" s="27"/>
      <c r="U82" s="27"/>
      <c r="V82" s="54">
        <f t="shared" si="3"/>
        <v>140</v>
      </c>
      <c r="W82" s="54">
        <v>4</v>
      </c>
      <c r="X82" s="27">
        <f t="shared" si="3"/>
        <v>140</v>
      </c>
      <c r="Y82" s="27"/>
    </row>
    <row r="83" spans="1:25" s="26" customFormat="1" x14ac:dyDescent="0.25">
      <c r="A83" s="27">
        <v>28</v>
      </c>
      <c r="B83" s="27"/>
      <c r="C83" s="26" t="s">
        <v>104</v>
      </c>
      <c r="D83" s="26" t="s">
        <v>21</v>
      </c>
      <c r="E83" s="27">
        <v>31</v>
      </c>
      <c r="F83" s="27">
        <v>24</v>
      </c>
      <c r="G83" s="27">
        <v>18</v>
      </c>
      <c r="H83" s="27"/>
      <c r="I83" s="27">
        <v>23</v>
      </c>
      <c r="J83" s="27"/>
      <c r="K83" s="27"/>
      <c r="L83" s="27"/>
      <c r="M83" s="27"/>
      <c r="N83" s="27"/>
      <c r="O83" s="27"/>
      <c r="P83" s="27">
        <v>30</v>
      </c>
      <c r="Q83" s="27"/>
      <c r="R83" s="27"/>
      <c r="S83" s="27"/>
      <c r="T83" s="27"/>
      <c r="U83" s="27"/>
      <c r="V83" s="54">
        <f t="shared" si="3"/>
        <v>126</v>
      </c>
      <c r="W83" s="54">
        <v>5</v>
      </c>
      <c r="X83" s="27">
        <f t="shared" si="3"/>
        <v>126</v>
      </c>
      <c r="Y83" s="27"/>
    </row>
    <row r="84" spans="1:25" s="26" customFormat="1" x14ac:dyDescent="0.25">
      <c r="A84" s="27">
        <v>29</v>
      </c>
      <c r="B84" s="27"/>
      <c r="C84" s="26" t="s">
        <v>543</v>
      </c>
      <c r="D84" s="26" t="s">
        <v>30</v>
      </c>
      <c r="E84" s="27"/>
      <c r="F84" s="27"/>
      <c r="G84" s="27">
        <v>38</v>
      </c>
      <c r="H84" s="27"/>
      <c r="I84" s="27"/>
      <c r="J84" s="27">
        <v>42</v>
      </c>
      <c r="K84" s="27"/>
      <c r="L84" s="27"/>
      <c r="M84" s="27">
        <v>39</v>
      </c>
      <c r="N84" s="27"/>
      <c r="O84" s="27"/>
      <c r="P84" s="27"/>
      <c r="Q84" s="27"/>
      <c r="R84" s="27"/>
      <c r="S84" s="27"/>
      <c r="T84" s="27"/>
      <c r="U84" s="27"/>
      <c r="V84" s="54">
        <f t="shared" si="3"/>
        <v>119</v>
      </c>
      <c r="W84" s="54">
        <v>3</v>
      </c>
      <c r="X84" s="27">
        <f t="shared" si="3"/>
        <v>119</v>
      </c>
      <c r="Y84" s="27"/>
    </row>
    <row r="85" spans="1:25" s="26" customFormat="1" x14ac:dyDescent="0.25">
      <c r="A85" s="27">
        <v>30</v>
      </c>
      <c r="B85" s="27"/>
      <c r="C85" s="26" t="s">
        <v>545</v>
      </c>
      <c r="D85" s="26" t="s">
        <v>25</v>
      </c>
      <c r="E85" s="27"/>
      <c r="F85" s="27"/>
      <c r="G85" s="27">
        <v>23</v>
      </c>
      <c r="H85" s="27">
        <v>34</v>
      </c>
      <c r="I85" s="27">
        <v>28</v>
      </c>
      <c r="J85" s="27"/>
      <c r="K85" s="27"/>
      <c r="L85" s="27"/>
      <c r="M85" s="27"/>
      <c r="N85" s="27"/>
      <c r="O85" s="27"/>
      <c r="P85" s="27"/>
      <c r="Q85" s="27">
        <v>28</v>
      </c>
      <c r="R85" s="27"/>
      <c r="S85" s="27"/>
      <c r="T85" s="27"/>
      <c r="U85" s="27"/>
      <c r="V85" s="54">
        <f t="shared" si="3"/>
        <v>113</v>
      </c>
      <c r="W85" s="54">
        <v>4</v>
      </c>
      <c r="X85" s="27">
        <f t="shared" si="3"/>
        <v>113</v>
      </c>
      <c r="Y85" s="27"/>
    </row>
    <row r="86" spans="1:25" s="26" customFormat="1" x14ac:dyDescent="0.25">
      <c r="A86" s="27">
        <v>31</v>
      </c>
      <c r="B86" s="27"/>
      <c r="C86" s="26" t="s">
        <v>548</v>
      </c>
      <c r="D86" s="26" t="s">
        <v>22</v>
      </c>
      <c r="E86" s="27"/>
      <c r="F86" s="27"/>
      <c r="G86" s="27">
        <v>19</v>
      </c>
      <c r="H86" s="27">
        <v>30</v>
      </c>
      <c r="I86" s="27"/>
      <c r="J86" s="27">
        <v>34</v>
      </c>
      <c r="K86" s="27"/>
      <c r="L86" s="27"/>
      <c r="M86" s="27"/>
      <c r="N86" s="27"/>
      <c r="O86" s="27"/>
      <c r="P86" s="27"/>
      <c r="Q86" s="27">
        <v>30</v>
      </c>
      <c r="R86" s="27"/>
      <c r="S86" s="27"/>
      <c r="T86" s="27"/>
      <c r="U86" s="27"/>
      <c r="V86" s="54">
        <f t="shared" si="3"/>
        <v>113</v>
      </c>
      <c r="W86" s="54">
        <v>4</v>
      </c>
      <c r="X86" s="27">
        <f t="shared" si="3"/>
        <v>113</v>
      </c>
      <c r="Y86" s="27"/>
    </row>
    <row r="87" spans="1:25" s="26" customFormat="1" x14ac:dyDescent="0.25">
      <c r="A87" s="27">
        <v>32</v>
      </c>
      <c r="B87" s="27"/>
      <c r="C87" s="26" t="s">
        <v>547</v>
      </c>
      <c r="D87" s="26" t="s">
        <v>25</v>
      </c>
      <c r="E87" s="27"/>
      <c r="F87" s="27"/>
      <c r="G87" s="27">
        <v>21</v>
      </c>
      <c r="H87" s="27">
        <v>33</v>
      </c>
      <c r="I87" s="27">
        <v>26</v>
      </c>
      <c r="J87" s="27"/>
      <c r="K87" s="27"/>
      <c r="L87" s="27"/>
      <c r="M87" s="27"/>
      <c r="N87" s="27"/>
      <c r="O87" s="27"/>
      <c r="P87" s="27"/>
      <c r="Q87" s="27">
        <v>29</v>
      </c>
      <c r="R87" s="27"/>
      <c r="S87" s="27"/>
      <c r="T87" s="27"/>
      <c r="U87" s="27"/>
      <c r="V87" s="54">
        <f t="shared" si="3"/>
        <v>109</v>
      </c>
      <c r="W87" s="54">
        <v>4</v>
      </c>
      <c r="X87" s="27">
        <f t="shared" si="3"/>
        <v>109</v>
      </c>
      <c r="Y87" s="27"/>
    </row>
    <row r="88" spans="1:25" s="26" customFormat="1" x14ac:dyDescent="0.25">
      <c r="A88" s="27">
        <v>33</v>
      </c>
      <c r="B88" s="27"/>
      <c r="C88" s="26" t="s">
        <v>108</v>
      </c>
      <c r="D88" s="26" t="s">
        <v>19</v>
      </c>
      <c r="E88" s="27"/>
      <c r="F88" s="27"/>
      <c r="G88" s="27"/>
      <c r="H88" s="27">
        <v>35</v>
      </c>
      <c r="I88" s="27"/>
      <c r="J88" s="27"/>
      <c r="K88" s="27"/>
      <c r="L88" s="27">
        <v>37</v>
      </c>
      <c r="M88" s="27"/>
      <c r="N88" s="27"/>
      <c r="O88" s="27"/>
      <c r="P88" s="27"/>
      <c r="Q88" s="27"/>
      <c r="R88" s="27"/>
      <c r="S88" s="27"/>
      <c r="T88" s="27"/>
      <c r="U88" s="27"/>
      <c r="V88" s="54">
        <f t="shared" si="3"/>
        <v>72</v>
      </c>
      <c r="W88" s="54">
        <v>2</v>
      </c>
      <c r="X88" s="27">
        <f t="shared" si="3"/>
        <v>72</v>
      </c>
      <c r="Y88" s="27"/>
    </row>
    <row r="89" spans="1:25" s="26" customFormat="1" x14ac:dyDescent="0.25">
      <c r="A89" s="27">
        <v>34</v>
      </c>
      <c r="B89" s="27"/>
      <c r="C89" s="26" t="s">
        <v>117</v>
      </c>
      <c r="D89" s="26" t="s">
        <v>30</v>
      </c>
      <c r="E89" s="27"/>
      <c r="F89" s="27"/>
      <c r="G89" s="27">
        <v>20</v>
      </c>
      <c r="H89" s="27"/>
      <c r="I89" s="27"/>
      <c r="J89" s="27">
        <v>19</v>
      </c>
      <c r="K89" s="27"/>
      <c r="L89" s="27"/>
      <c r="M89" s="27"/>
      <c r="N89" s="27"/>
      <c r="O89" s="27"/>
      <c r="P89" s="27">
        <v>31</v>
      </c>
      <c r="Q89" s="27"/>
      <c r="R89" s="27"/>
      <c r="S89" s="27"/>
      <c r="T89" s="27"/>
      <c r="U89" s="27"/>
      <c r="V89" s="54">
        <f t="shared" si="3"/>
        <v>70</v>
      </c>
      <c r="W89" s="54">
        <v>3</v>
      </c>
      <c r="X89" s="27">
        <f t="shared" si="3"/>
        <v>70</v>
      </c>
      <c r="Y89" s="27"/>
    </row>
    <row r="90" spans="1:25" s="26" customFormat="1" x14ac:dyDescent="0.25">
      <c r="A90" s="27">
        <v>35</v>
      </c>
      <c r="B90" s="27"/>
      <c r="C90" s="26" t="s">
        <v>504</v>
      </c>
      <c r="D90" s="26" t="s">
        <v>31</v>
      </c>
      <c r="E90" s="27"/>
      <c r="F90" s="27">
        <v>37</v>
      </c>
      <c r="G90" s="27"/>
      <c r="H90" s="27"/>
      <c r="I90" s="27"/>
      <c r="J90" s="27"/>
      <c r="K90" s="27"/>
      <c r="L90" s="27"/>
      <c r="M90" s="27"/>
      <c r="N90" s="27">
        <v>32</v>
      </c>
      <c r="O90" s="27"/>
      <c r="P90" s="27"/>
      <c r="Q90" s="27"/>
      <c r="R90" s="27"/>
      <c r="S90" s="27"/>
      <c r="T90" s="27"/>
      <c r="U90" s="27"/>
      <c r="V90" s="54">
        <f t="shared" si="3"/>
        <v>69</v>
      </c>
      <c r="W90" s="54">
        <v>2</v>
      </c>
      <c r="X90" s="27">
        <f t="shared" si="3"/>
        <v>69</v>
      </c>
      <c r="Y90" s="27"/>
    </row>
    <row r="91" spans="1:25" s="26" customFormat="1" x14ac:dyDescent="0.25">
      <c r="A91" s="27">
        <v>36</v>
      </c>
      <c r="B91" s="27"/>
      <c r="C91" s="26" t="s">
        <v>635</v>
      </c>
      <c r="D91" s="26" t="s">
        <v>30</v>
      </c>
      <c r="E91" s="27"/>
      <c r="F91" s="27"/>
      <c r="G91" s="27"/>
      <c r="H91" s="27"/>
      <c r="I91" s="27">
        <v>29</v>
      </c>
      <c r="J91" s="27"/>
      <c r="K91" s="27"/>
      <c r="L91" s="27"/>
      <c r="M91" s="27">
        <v>28</v>
      </c>
      <c r="N91" s="27"/>
      <c r="O91" s="27"/>
      <c r="P91" s="27"/>
      <c r="Q91" s="27"/>
      <c r="R91" s="27"/>
      <c r="S91" s="27"/>
      <c r="T91" s="27"/>
      <c r="U91" s="27"/>
      <c r="V91" s="54">
        <f t="shared" si="3"/>
        <v>57</v>
      </c>
      <c r="W91" s="54">
        <v>2</v>
      </c>
      <c r="X91" s="27">
        <f t="shared" si="3"/>
        <v>57</v>
      </c>
      <c r="Y91" s="27"/>
    </row>
    <row r="92" spans="1:25" s="26" customFormat="1" x14ac:dyDescent="0.25">
      <c r="A92" s="27">
        <v>37</v>
      </c>
      <c r="B92" s="27"/>
      <c r="C92" s="26" t="s">
        <v>125</v>
      </c>
      <c r="D92" s="26" t="s">
        <v>22</v>
      </c>
      <c r="E92" s="27"/>
      <c r="F92" s="27"/>
      <c r="G92" s="27"/>
      <c r="H92" s="27"/>
      <c r="I92" s="27"/>
      <c r="J92" s="27">
        <v>23</v>
      </c>
      <c r="K92" s="27"/>
      <c r="L92" s="27"/>
      <c r="M92" s="27">
        <v>29</v>
      </c>
      <c r="N92" s="27"/>
      <c r="O92" s="27"/>
      <c r="P92" s="27"/>
      <c r="Q92" s="27"/>
      <c r="R92" s="27"/>
      <c r="S92" s="27"/>
      <c r="T92" s="27"/>
      <c r="U92" s="27"/>
      <c r="V92" s="54">
        <f t="shared" si="3"/>
        <v>52</v>
      </c>
      <c r="W92" s="54">
        <v>2</v>
      </c>
      <c r="X92" s="27">
        <f t="shared" si="3"/>
        <v>52</v>
      </c>
      <c r="Y92" s="27"/>
    </row>
    <row r="93" spans="1:25" s="26" customFormat="1" x14ac:dyDescent="0.25">
      <c r="A93" s="27">
        <v>38</v>
      </c>
      <c r="B93" s="27"/>
      <c r="C93" s="26" t="s">
        <v>576</v>
      </c>
      <c r="D93" s="26" t="s">
        <v>21</v>
      </c>
      <c r="E93" s="27"/>
      <c r="F93" s="27"/>
      <c r="G93" s="27"/>
      <c r="H93" s="27"/>
      <c r="I93" s="27">
        <v>24</v>
      </c>
      <c r="J93" s="27">
        <v>24</v>
      </c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54">
        <f t="shared" si="3"/>
        <v>48</v>
      </c>
      <c r="W93" s="54">
        <v>2</v>
      </c>
      <c r="X93" s="27">
        <f t="shared" si="3"/>
        <v>48</v>
      </c>
      <c r="Y93" s="27"/>
    </row>
    <row r="94" spans="1:25" s="26" customFormat="1" x14ac:dyDescent="0.25">
      <c r="A94" s="27">
        <v>39</v>
      </c>
      <c r="B94" s="27"/>
      <c r="C94" s="26" t="s">
        <v>594</v>
      </c>
      <c r="D94" s="26" t="s">
        <v>19</v>
      </c>
      <c r="E94" s="27"/>
      <c r="F94" s="27"/>
      <c r="G94" s="27"/>
      <c r="H94" s="27">
        <v>38</v>
      </c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54">
        <f t="shared" si="3"/>
        <v>38</v>
      </c>
      <c r="W94" s="54">
        <v>1</v>
      </c>
      <c r="X94" s="27">
        <f t="shared" si="3"/>
        <v>38</v>
      </c>
      <c r="Y94" s="27"/>
    </row>
    <row r="95" spans="1:25" s="26" customFormat="1" x14ac:dyDescent="0.25">
      <c r="A95" s="27">
        <v>40</v>
      </c>
      <c r="B95" s="27"/>
      <c r="C95" s="26" t="s">
        <v>595</v>
      </c>
      <c r="D95" s="26" t="s">
        <v>19</v>
      </c>
      <c r="E95" s="27"/>
      <c r="F95" s="27"/>
      <c r="G95" s="27"/>
      <c r="H95" s="27">
        <v>37</v>
      </c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54">
        <f t="shared" si="3"/>
        <v>37</v>
      </c>
      <c r="W95" s="54">
        <v>1</v>
      </c>
      <c r="X95" s="27">
        <f t="shared" si="3"/>
        <v>37</v>
      </c>
      <c r="Y95" s="27"/>
    </row>
    <row r="96" spans="1:25" s="26" customFormat="1" x14ac:dyDescent="0.25">
      <c r="A96" s="27">
        <v>41</v>
      </c>
      <c r="B96" s="27"/>
      <c r="C96" s="26" t="s">
        <v>596</v>
      </c>
      <c r="D96" s="26" t="s">
        <v>19</v>
      </c>
      <c r="E96" s="27"/>
      <c r="F96" s="27"/>
      <c r="G96" s="27"/>
      <c r="H96" s="27">
        <v>32</v>
      </c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54">
        <f t="shared" si="3"/>
        <v>32</v>
      </c>
      <c r="W96" s="54">
        <v>1</v>
      </c>
      <c r="X96" s="27">
        <f t="shared" si="3"/>
        <v>32</v>
      </c>
      <c r="Y96" s="27"/>
    </row>
    <row r="97" spans="1:25" s="26" customFormat="1" x14ac:dyDescent="0.25">
      <c r="A97" s="27">
        <v>42</v>
      </c>
      <c r="B97" s="27"/>
      <c r="C97" s="26" t="s">
        <v>126</v>
      </c>
      <c r="D97" s="26" t="s">
        <v>21</v>
      </c>
      <c r="E97" s="27">
        <v>32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54">
        <f t="shared" si="3"/>
        <v>32</v>
      </c>
      <c r="W97" s="54">
        <v>1</v>
      </c>
      <c r="X97" s="27">
        <f t="shared" si="3"/>
        <v>32</v>
      </c>
      <c r="Y97" s="27"/>
    </row>
    <row r="98" spans="1:25" s="26" customFormat="1" x14ac:dyDescent="0.25">
      <c r="A98" s="27">
        <v>43</v>
      </c>
      <c r="B98" s="27"/>
      <c r="C98" s="26" t="s">
        <v>597</v>
      </c>
      <c r="D98" s="26" t="s">
        <v>19</v>
      </c>
      <c r="E98" s="27"/>
      <c r="F98" s="27"/>
      <c r="G98" s="27"/>
      <c r="H98" s="27">
        <v>31</v>
      </c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54">
        <f t="shared" si="3"/>
        <v>31</v>
      </c>
      <c r="W98" s="54">
        <v>1</v>
      </c>
      <c r="X98" s="27">
        <f t="shared" si="3"/>
        <v>31</v>
      </c>
      <c r="Y98" s="27"/>
    </row>
    <row r="99" spans="1:25" s="26" customFormat="1" x14ac:dyDescent="0.25">
      <c r="A99" s="27">
        <v>44</v>
      </c>
      <c r="B99" s="27"/>
      <c r="C99" s="26" t="s">
        <v>694</v>
      </c>
      <c r="D99" s="26" t="s">
        <v>30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>
        <v>29</v>
      </c>
      <c r="P99" s="27"/>
      <c r="Q99" s="27"/>
      <c r="R99" s="27"/>
      <c r="S99" s="27"/>
      <c r="T99" s="27"/>
      <c r="U99" s="27"/>
      <c r="V99" s="54">
        <f t="shared" si="3"/>
        <v>29</v>
      </c>
      <c r="W99" s="54">
        <v>1</v>
      </c>
      <c r="X99" s="27">
        <f t="shared" si="3"/>
        <v>29</v>
      </c>
    </row>
    <row r="100" spans="1:25" s="26" customFormat="1" x14ac:dyDescent="0.25">
      <c r="A100" s="27">
        <v>45</v>
      </c>
      <c r="B100" s="27"/>
      <c r="C100" s="26" t="s">
        <v>508</v>
      </c>
      <c r="D100" s="26" t="s">
        <v>31</v>
      </c>
      <c r="E100" s="27"/>
      <c r="F100" s="27">
        <v>25</v>
      </c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54">
        <f t="shared" si="3"/>
        <v>25</v>
      </c>
      <c r="W100" s="54">
        <v>1</v>
      </c>
      <c r="X100" s="27">
        <f t="shared" si="3"/>
        <v>25</v>
      </c>
    </row>
    <row r="101" spans="1:25" s="26" customFormat="1" x14ac:dyDescent="0.25">
      <c r="A101" s="27">
        <v>46</v>
      </c>
      <c r="B101" s="27"/>
      <c r="C101" s="26" t="s">
        <v>577</v>
      </c>
      <c r="E101" s="27"/>
      <c r="F101" s="27"/>
      <c r="G101" s="27"/>
      <c r="H101" s="27"/>
      <c r="I101" s="27"/>
      <c r="J101" s="27">
        <v>22</v>
      </c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54">
        <f t="shared" si="3"/>
        <v>22</v>
      </c>
      <c r="W101" s="54">
        <v>1</v>
      </c>
      <c r="X101" s="27">
        <f t="shared" si="3"/>
        <v>22</v>
      </c>
    </row>
    <row r="102" spans="1:25" s="26" customFormat="1" x14ac:dyDescent="0.25">
      <c r="A102" s="27">
        <v>47</v>
      </c>
      <c r="B102" s="27"/>
      <c r="C102" s="26" t="s">
        <v>578</v>
      </c>
      <c r="E102" s="27"/>
      <c r="F102" s="27"/>
      <c r="G102" s="27"/>
      <c r="H102" s="27"/>
      <c r="I102" s="27"/>
      <c r="J102" s="27">
        <v>20</v>
      </c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>
        <f t="shared" si="3"/>
        <v>20</v>
      </c>
      <c r="W102" s="54">
        <v>1</v>
      </c>
      <c r="X102" s="27">
        <f t="shared" si="3"/>
        <v>20</v>
      </c>
    </row>
    <row r="103" spans="1:25" x14ac:dyDescent="0.25">
      <c r="G103" s="21"/>
    </row>
  </sheetData>
  <sortState xmlns:xlrd2="http://schemas.microsoft.com/office/spreadsheetml/2017/richdata2" ref="C56:X73">
    <sortCondition descending="1" ref="V56:V7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3"/>
  <sheetViews>
    <sheetView topLeftCell="H22" zoomScaleNormal="100" workbookViewId="0">
      <selection activeCell="AJ46" sqref="AJ46"/>
    </sheetView>
  </sheetViews>
  <sheetFormatPr defaultRowHeight="15" x14ac:dyDescent="0.25"/>
  <cols>
    <col min="3" max="3" width="28.42578125" style="4" customWidth="1"/>
    <col min="4" max="4" width="24.5703125" style="4" customWidth="1"/>
    <col min="25" max="26" width="9.140625" style="10"/>
  </cols>
  <sheetData>
    <row r="1" spans="1:29" x14ac:dyDescent="0.25">
      <c r="B1" s="10" t="s">
        <v>382</v>
      </c>
      <c r="C1" s="7" t="s">
        <v>376</v>
      </c>
      <c r="D1" s="59" t="s">
        <v>378</v>
      </c>
      <c r="E1" s="21" t="s">
        <v>379</v>
      </c>
      <c r="F1" s="1" t="s">
        <v>380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x14ac:dyDescent="0.25">
      <c r="B2" s="11"/>
      <c r="C2" s="7" t="s">
        <v>674</v>
      </c>
      <c r="D2" s="60">
        <v>15</v>
      </c>
      <c r="E2" s="22">
        <v>13</v>
      </c>
      <c r="F2" s="8">
        <v>28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9" x14ac:dyDescent="0.25">
      <c r="B3" s="15"/>
      <c r="C3" s="18" t="s">
        <v>673</v>
      </c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4"/>
      <c r="Z3" s="14"/>
    </row>
    <row r="4" spans="1:29" x14ac:dyDescent="0.25">
      <c r="B4" s="16"/>
      <c r="C4" s="17" t="s">
        <v>388</v>
      </c>
      <c r="D4" s="5"/>
      <c r="E4" s="5"/>
      <c r="F4" s="5"/>
      <c r="Y4" s="14"/>
      <c r="Z4" s="14"/>
    </row>
    <row r="5" spans="1:29" x14ac:dyDescent="0.25">
      <c r="B5" s="11"/>
      <c r="C5" s="5"/>
      <c r="D5" s="6"/>
      <c r="E5" s="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9" x14ac:dyDescent="0.25">
      <c r="B6" s="11"/>
      <c r="C6" s="5"/>
      <c r="D6" s="6"/>
      <c r="E6" s="6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9" x14ac:dyDescent="0.25">
      <c r="B7" s="1"/>
      <c r="C7" s="41" t="s">
        <v>127</v>
      </c>
      <c r="D7" s="4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49"/>
      <c r="Z7" s="49"/>
    </row>
    <row r="8" spans="1:29" x14ac:dyDescent="0.25">
      <c r="B8" s="1" t="s">
        <v>91</v>
      </c>
      <c r="C8" s="41" t="s">
        <v>17</v>
      </c>
      <c r="D8" s="41" t="s">
        <v>16</v>
      </c>
      <c r="E8" s="32" t="s">
        <v>1</v>
      </c>
      <c r="F8" s="33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697</v>
      </c>
      <c r="L8" s="37" t="s">
        <v>668</v>
      </c>
      <c r="M8" s="35" t="s">
        <v>7</v>
      </c>
      <c r="N8" s="35" t="s">
        <v>8</v>
      </c>
      <c r="O8" s="35" t="s">
        <v>9</v>
      </c>
      <c r="P8" s="36" t="s">
        <v>668</v>
      </c>
      <c r="Q8" s="36" t="s">
        <v>11</v>
      </c>
      <c r="R8" s="36"/>
      <c r="S8" s="36" t="s">
        <v>668</v>
      </c>
      <c r="T8" s="35" t="s">
        <v>405</v>
      </c>
      <c r="U8" s="36"/>
      <c r="V8" s="37" t="s">
        <v>406</v>
      </c>
      <c r="W8" s="36" t="s">
        <v>668</v>
      </c>
      <c r="X8" s="37" t="s">
        <v>408</v>
      </c>
      <c r="Y8" s="14" t="s">
        <v>675</v>
      </c>
      <c r="Z8" s="52" t="s">
        <v>15</v>
      </c>
      <c r="AA8" s="6" t="s">
        <v>676</v>
      </c>
      <c r="AB8" s="6"/>
    </row>
    <row r="9" spans="1:29" x14ac:dyDescent="0.25">
      <c r="B9" s="1"/>
      <c r="E9" s="28" t="s">
        <v>80</v>
      </c>
      <c r="F9" s="34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31" t="s">
        <v>669</v>
      </c>
      <c r="M9" s="29" t="s">
        <v>403</v>
      </c>
      <c r="N9" s="29" t="s">
        <v>86</v>
      </c>
      <c r="O9" s="29" t="s">
        <v>89</v>
      </c>
      <c r="P9" s="30" t="s">
        <v>700</v>
      </c>
      <c r="Q9" s="30" t="s">
        <v>404</v>
      </c>
      <c r="R9" s="30">
        <v>373</v>
      </c>
      <c r="S9" s="30" t="s">
        <v>698</v>
      </c>
      <c r="T9" s="29" t="s">
        <v>407</v>
      </c>
      <c r="U9" s="30" t="s">
        <v>85</v>
      </c>
      <c r="V9" s="31" t="s">
        <v>88</v>
      </c>
      <c r="W9" s="30" t="s">
        <v>688</v>
      </c>
      <c r="X9" s="31" t="s">
        <v>87</v>
      </c>
      <c r="Y9" s="53"/>
      <c r="Z9" s="14"/>
    </row>
    <row r="11" spans="1:29" s="26" customFormat="1" x14ac:dyDescent="0.25">
      <c r="A11" s="19">
        <v>1</v>
      </c>
      <c r="B11" s="66">
        <v>1</v>
      </c>
      <c r="C11" s="65" t="s">
        <v>443</v>
      </c>
      <c r="D11" s="40" t="s">
        <v>19</v>
      </c>
      <c r="E11" s="61">
        <v>45</v>
      </c>
      <c r="F11" s="61">
        <v>47</v>
      </c>
      <c r="G11" s="19">
        <v>50</v>
      </c>
      <c r="H11" s="19">
        <v>50</v>
      </c>
      <c r="I11" s="61">
        <v>47</v>
      </c>
      <c r="J11" s="61">
        <v>45</v>
      </c>
      <c r="K11" s="61">
        <v>47</v>
      </c>
      <c r="L11" s="19">
        <v>50</v>
      </c>
      <c r="M11" s="19">
        <v>50</v>
      </c>
      <c r="N11" s="19">
        <v>50</v>
      </c>
      <c r="O11" s="19">
        <v>50</v>
      </c>
      <c r="P11" s="61">
        <v>45</v>
      </c>
      <c r="Q11" s="61">
        <v>47</v>
      </c>
      <c r="R11" s="61">
        <v>47</v>
      </c>
      <c r="S11" s="61">
        <v>47</v>
      </c>
      <c r="T11" s="61">
        <v>47</v>
      </c>
      <c r="U11" s="19"/>
      <c r="V11" s="61">
        <v>47</v>
      </c>
      <c r="W11" s="19">
        <v>50</v>
      </c>
      <c r="X11" s="19">
        <v>50</v>
      </c>
      <c r="Y11" s="62">
        <v>400</v>
      </c>
      <c r="Z11" s="64">
        <v>19</v>
      </c>
      <c r="AA11" s="27">
        <f t="shared" ref="AA11:AA28" si="0">SUM(E11:X11)</f>
        <v>911</v>
      </c>
      <c r="AB11" s="27"/>
      <c r="AC11" s="27"/>
    </row>
    <row r="12" spans="1:29" s="26" customFormat="1" x14ac:dyDescent="0.25">
      <c r="A12" s="19">
        <v>2</v>
      </c>
      <c r="B12" s="66">
        <v>2</v>
      </c>
      <c r="C12" s="65" t="s">
        <v>133</v>
      </c>
      <c r="D12" s="40" t="s">
        <v>22</v>
      </c>
      <c r="E12" s="19">
        <v>50</v>
      </c>
      <c r="F12" s="61">
        <v>45</v>
      </c>
      <c r="G12" s="61">
        <v>45</v>
      </c>
      <c r="H12" s="19"/>
      <c r="I12" s="61">
        <v>45</v>
      </c>
      <c r="J12" s="19"/>
      <c r="K12" s="19">
        <v>50</v>
      </c>
      <c r="L12" s="19"/>
      <c r="M12" s="19"/>
      <c r="N12" s="61">
        <v>42</v>
      </c>
      <c r="O12" s="61">
        <v>45</v>
      </c>
      <c r="P12" s="19">
        <v>50</v>
      </c>
      <c r="Q12" s="19">
        <v>50</v>
      </c>
      <c r="R12" s="19">
        <v>50</v>
      </c>
      <c r="S12" s="19">
        <v>50</v>
      </c>
      <c r="T12" s="19">
        <v>50</v>
      </c>
      <c r="U12" s="61">
        <v>47</v>
      </c>
      <c r="V12" s="19">
        <v>50</v>
      </c>
      <c r="W12" s="61">
        <v>47</v>
      </c>
      <c r="X12" s="61">
        <v>47</v>
      </c>
      <c r="Y12" s="62">
        <v>400</v>
      </c>
      <c r="Z12" s="64">
        <v>16</v>
      </c>
      <c r="AA12" s="27">
        <f t="shared" si="0"/>
        <v>763</v>
      </c>
      <c r="AB12" s="27"/>
      <c r="AC12" s="27"/>
    </row>
    <row r="13" spans="1:29" s="19" customFormat="1" x14ac:dyDescent="0.25">
      <c r="A13" s="19">
        <v>3</v>
      </c>
      <c r="B13" s="66">
        <v>3</v>
      </c>
      <c r="C13" s="65" t="s">
        <v>132</v>
      </c>
      <c r="D13" s="40" t="s">
        <v>30</v>
      </c>
      <c r="F13" s="19">
        <v>50</v>
      </c>
      <c r="G13" s="19">
        <v>47</v>
      </c>
      <c r="I13" s="19">
        <v>50</v>
      </c>
      <c r="J13" s="19">
        <v>50</v>
      </c>
      <c r="N13" s="19">
        <v>47</v>
      </c>
      <c r="P13" s="19">
        <v>47</v>
      </c>
      <c r="Q13" s="19">
        <v>47</v>
      </c>
      <c r="R13" s="61">
        <v>43</v>
      </c>
      <c r="S13" s="19">
        <v>47</v>
      </c>
      <c r="T13" s="61">
        <v>45</v>
      </c>
      <c r="V13" s="61">
        <v>45</v>
      </c>
      <c r="X13" s="61">
        <v>44</v>
      </c>
      <c r="Y13" s="62">
        <f>SUM(F13+G13+I13+J13+N13+P13+Q13+S13)</f>
        <v>385</v>
      </c>
      <c r="Z13" s="64">
        <v>12</v>
      </c>
      <c r="AA13" s="27">
        <f t="shared" si="0"/>
        <v>562</v>
      </c>
    </row>
    <row r="14" spans="1:29" s="19" customFormat="1" x14ac:dyDescent="0.25">
      <c r="A14" s="19">
        <v>4</v>
      </c>
      <c r="B14" s="66">
        <v>4</v>
      </c>
      <c r="C14" s="65" t="s">
        <v>445</v>
      </c>
      <c r="D14" s="40" t="s">
        <v>71</v>
      </c>
      <c r="E14" s="61">
        <v>42</v>
      </c>
      <c r="F14" s="61">
        <v>43</v>
      </c>
      <c r="J14" s="19">
        <v>47</v>
      </c>
      <c r="L14" s="19">
        <v>47</v>
      </c>
      <c r="N14" s="19">
        <v>45</v>
      </c>
      <c r="O14" s="19">
        <v>47</v>
      </c>
      <c r="P14" s="19">
        <v>44</v>
      </c>
      <c r="T14" s="61">
        <v>44</v>
      </c>
      <c r="V14" s="19">
        <v>44</v>
      </c>
      <c r="W14" s="19">
        <v>45</v>
      </c>
      <c r="X14" s="19">
        <v>45</v>
      </c>
      <c r="Y14" s="62">
        <f>SUM(J14+L14+N14+O14+P14+V14+W14+X14)</f>
        <v>364</v>
      </c>
      <c r="Z14" s="64">
        <v>11</v>
      </c>
      <c r="AA14" s="27">
        <f t="shared" si="0"/>
        <v>493</v>
      </c>
    </row>
    <row r="15" spans="1:29" s="19" customFormat="1" x14ac:dyDescent="0.25">
      <c r="A15" s="19">
        <v>5</v>
      </c>
      <c r="B15" s="66">
        <v>5</v>
      </c>
      <c r="C15" s="65" t="s">
        <v>450</v>
      </c>
      <c r="D15" s="40" t="s">
        <v>25</v>
      </c>
      <c r="E15" s="19">
        <v>38</v>
      </c>
      <c r="F15" s="19">
        <v>37</v>
      </c>
      <c r="I15" s="19">
        <v>37</v>
      </c>
      <c r="K15" s="19">
        <v>45</v>
      </c>
      <c r="P15" s="19">
        <v>50</v>
      </c>
      <c r="Q15" s="19">
        <v>50</v>
      </c>
      <c r="S15" s="19">
        <v>50</v>
      </c>
      <c r="U15" s="19">
        <v>50</v>
      </c>
      <c r="Y15" s="62">
        <f>SUM(E15:X15)</f>
        <v>357</v>
      </c>
      <c r="Z15" s="64">
        <v>8</v>
      </c>
      <c r="AA15" s="27">
        <f t="shared" si="0"/>
        <v>357</v>
      </c>
    </row>
    <row r="16" spans="1:29" s="19" customFormat="1" x14ac:dyDescent="0.25">
      <c r="A16" s="19">
        <v>6</v>
      </c>
      <c r="B16" s="66">
        <v>6</v>
      </c>
      <c r="C16" s="65" t="s">
        <v>446</v>
      </c>
      <c r="D16" s="40" t="s">
        <v>31</v>
      </c>
      <c r="E16" s="61">
        <v>41</v>
      </c>
      <c r="F16" s="61">
        <v>41</v>
      </c>
      <c r="G16" s="61">
        <v>40</v>
      </c>
      <c r="H16" s="19">
        <v>45</v>
      </c>
      <c r="I16" s="61">
        <v>42</v>
      </c>
      <c r="K16" s="19">
        <v>50</v>
      </c>
      <c r="L16" s="61">
        <v>42</v>
      </c>
      <c r="N16" s="19">
        <v>43</v>
      </c>
      <c r="O16" s="61">
        <v>43</v>
      </c>
      <c r="P16" s="19">
        <v>43</v>
      </c>
      <c r="Q16" s="19">
        <v>43</v>
      </c>
      <c r="R16" s="19">
        <v>43</v>
      </c>
      <c r="S16" s="19">
        <v>44</v>
      </c>
      <c r="T16" s="61">
        <v>43</v>
      </c>
      <c r="W16" s="19">
        <v>44</v>
      </c>
      <c r="X16" s="61">
        <v>39</v>
      </c>
      <c r="Y16" s="62">
        <f>SUM(H16+K16+N16+P16+Q16+R16+S16+W16)</f>
        <v>355</v>
      </c>
      <c r="Z16" s="64">
        <v>16</v>
      </c>
      <c r="AA16" s="27">
        <f t="shared" si="0"/>
        <v>686</v>
      </c>
    </row>
    <row r="17" spans="1:29" s="26" customFormat="1" x14ac:dyDescent="0.25">
      <c r="A17" s="19">
        <v>7</v>
      </c>
      <c r="B17" s="66">
        <v>7</v>
      </c>
      <c r="C17" s="65" t="s">
        <v>174</v>
      </c>
      <c r="D17" s="40" t="s">
        <v>31</v>
      </c>
      <c r="E17" s="19">
        <v>47</v>
      </c>
      <c r="F17" s="19">
        <v>44</v>
      </c>
      <c r="G17" s="19">
        <v>44</v>
      </c>
      <c r="H17" s="19"/>
      <c r="I17" s="19">
        <v>43</v>
      </c>
      <c r="J17" s="19"/>
      <c r="K17" s="19"/>
      <c r="L17" s="19"/>
      <c r="M17" s="19"/>
      <c r="N17" s="19">
        <v>44</v>
      </c>
      <c r="O17" s="19">
        <v>44</v>
      </c>
      <c r="P17" s="19">
        <v>43</v>
      </c>
      <c r="Q17" s="19"/>
      <c r="R17" s="61">
        <v>41</v>
      </c>
      <c r="S17" s="61">
        <v>43</v>
      </c>
      <c r="T17" s="19"/>
      <c r="U17" s="19"/>
      <c r="V17" s="19"/>
      <c r="W17" s="19">
        <v>43</v>
      </c>
      <c r="X17" s="19"/>
      <c r="Y17" s="62">
        <f>SUM(E17+F17+G17+I17+N17+O17+P17+W17)</f>
        <v>352</v>
      </c>
      <c r="Z17" s="64">
        <v>10</v>
      </c>
      <c r="AA17" s="27">
        <f t="shared" si="0"/>
        <v>436</v>
      </c>
      <c r="AB17" s="27"/>
      <c r="AC17" s="27"/>
    </row>
    <row r="18" spans="1:29" s="26" customFormat="1" x14ac:dyDescent="0.25">
      <c r="A18" s="19">
        <v>8</v>
      </c>
      <c r="B18" s="66">
        <v>8</v>
      </c>
      <c r="C18" s="65" t="s">
        <v>448</v>
      </c>
      <c r="D18" s="40" t="s">
        <v>30</v>
      </c>
      <c r="E18" s="61">
        <v>39</v>
      </c>
      <c r="F18" s="61">
        <v>39</v>
      </c>
      <c r="G18" s="19">
        <v>41</v>
      </c>
      <c r="H18" s="19"/>
      <c r="I18" s="61">
        <v>40</v>
      </c>
      <c r="J18" s="19"/>
      <c r="K18" s="19"/>
      <c r="L18" s="19">
        <v>44</v>
      </c>
      <c r="M18" s="19">
        <v>47</v>
      </c>
      <c r="N18" s="19"/>
      <c r="O18" s="19"/>
      <c r="P18" s="19">
        <v>43</v>
      </c>
      <c r="Q18" s="19">
        <v>45</v>
      </c>
      <c r="R18" s="19">
        <v>41</v>
      </c>
      <c r="S18" s="19">
        <v>43</v>
      </c>
      <c r="T18" s="19"/>
      <c r="U18" s="19">
        <v>45</v>
      </c>
      <c r="V18" s="19"/>
      <c r="W18" s="19"/>
      <c r="X18" s="61">
        <v>40</v>
      </c>
      <c r="Y18" s="62">
        <f>SUM(G18+L18+M18+P18+Q18+R18+S18+U18)</f>
        <v>349</v>
      </c>
      <c r="Z18" s="64">
        <v>12</v>
      </c>
      <c r="AA18" s="27">
        <f t="shared" si="0"/>
        <v>507</v>
      </c>
      <c r="AB18" s="27"/>
      <c r="AC18" s="27"/>
    </row>
    <row r="19" spans="1:29" s="26" customFormat="1" x14ac:dyDescent="0.25">
      <c r="A19" s="19">
        <v>9</v>
      </c>
      <c r="B19" s="66">
        <v>9</v>
      </c>
      <c r="C19" s="65" t="s">
        <v>444</v>
      </c>
      <c r="D19" s="40" t="s">
        <v>30</v>
      </c>
      <c r="E19" s="19">
        <v>44</v>
      </c>
      <c r="F19" s="61">
        <v>42</v>
      </c>
      <c r="G19" s="19">
        <v>43</v>
      </c>
      <c r="H19" s="19"/>
      <c r="I19" s="19">
        <v>44</v>
      </c>
      <c r="J19" s="19">
        <v>43</v>
      </c>
      <c r="K19" s="19"/>
      <c r="L19" s="19"/>
      <c r="M19" s="19"/>
      <c r="N19" s="61">
        <v>41</v>
      </c>
      <c r="O19" s="19"/>
      <c r="P19" s="19">
        <v>44</v>
      </c>
      <c r="Q19" s="19">
        <v>43</v>
      </c>
      <c r="R19" s="19">
        <v>44</v>
      </c>
      <c r="S19" s="61">
        <v>42</v>
      </c>
      <c r="T19" s="19"/>
      <c r="U19" s="19"/>
      <c r="V19" s="19"/>
      <c r="W19" s="19"/>
      <c r="X19" s="19">
        <v>42</v>
      </c>
      <c r="Y19" s="62">
        <f>SUM(E19+G19+I19+J19+P19+Q19+R19+X19)</f>
        <v>347</v>
      </c>
      <c r="Z19" s="64">
        <v>11</v>
      </c>
      <c r="AA19" s="27">
        <f t="shared" si="0"/>
        <v>472</v>
      </c>
      <c r="AB19" s="27"/>
      <c r="AC19" s="27"/>
    </row>
    <row r="20" spans="1:29" s="26" customFormat="1" x14ac:dyDescent="0.25">
      <c r="A20" s="19">
        <v>10</v>
      </c>
      <c r="B20" s="66">
        <v>10</v>
      </c>
      <c r="C20" s="65" t="s">
        <v>175</v>
      </c>
      <c r="D20" s="40" t="s">
        <v>22</v>
      </c>
      <c r="E20" s="19">
        <v>43</v>
      </c>
      <c r="F20" s="19">
        <v>40</v>
      </c>
      <c r="G20" s="19">
        <v>42</v>
      </c>
      <c r="H20" s="19"/>
      <c r="I20" s="19"/>
      <c r="J20" s="19">
        <v>44</v>
      </c>
      <c r="K20" s="19"/>
      <c r="L20" s="19">
        <v>45</v>
      </c>
      <c r="M20" s="19"/>
      <c r="N20" s="19">
        <v>40</v>
      </c>
      <c r="O20" s="19"/>
      <c r="P20" s="19"/>
      <c r="Q20" s="19"/>
      <c r="R20" s="19"/>
      <c r="S20" s="19"/>
      <c r="T20" s="19"/>
      <c r="U20" s="19">
        <v>44</v>
      </c>
      <c r="V20" s="19"/>
      <c r="W20" s="19"/>
      <c r="X20" s="19">
        <v>43</v>
      </c>
      <c r="Y20" s="62">
        <f>SUM(E20:X20)</f>
        <v>341</v>
      </c>
      <c r="Z20" s="64">
        <v>8</v>
      </c>
      <c r="AA20" s="27">
        <f t="shared" si="0"/>
        <v>341</v>
      </c>
      <c r="AB20" s="27"/>
      <c r="AC20" s="27"/>
    </row>
    <row r="21" spans="1:29" s="26" customFormat="1" x14ac:dyDescent="0.25">
      <c r="A21" s="19">
        <v>11</v>
      </c>
      <c r="B21" s="66">
        <v>11</v>
      </c>
      <c r="C21" s="65" t="s">
        <v>447</v>
      </c>
      <c r="D21" s="40" t="s">
        <v>71</v>
      </c>
      <c r="E21" s="61">
        <v>40</v>
      </c>
      <c r="F21" s="61">
        <v>38</v>
      </c>
      <c r="G21" s="19"/>
      <c r="H21" s="19">
        <v>42</v>
      </c>
      <c r="I21" s="61">
        <v>38</v>
      </c>
      <c r="J21" s="19">
        <v>42</v>
      </c>
      <c r="K21" s="19"/>
      <c r="L21" s="19">
        <v>43</v>
      </c>
      <c r="M21" s="19">
        <v>44</v>
      </c>
      <c r="N21" s="61">
        <v>39</v>
      </c>
      <c r="O21" s="19">
        <v>42</v>
      </c>
      <c r="P21" s="19">
        <v>41</v>
      </c>
      <c r="Q21" s="19"/>
      <c r="R21" s="19"/>
      <c r="S21" s="19"/>
      <c r="T21" s="19">
        <v>42</v>
      </c>
      <c r="U21" s="19"/>
      <c r="V21" s="19"/>
      <c r="W21" s="19">
        <v>42</v>
      </c>
      <c r="X21" s="61">
        <v>41</v>
      </c>
      <c r="Y21" s="62">
        <f>SUM(H21+J21+L21+M21+O21+P21+T21+W21)</f>
        <v>338</v>
      </c>
      <c r="Z21" s="64">
        <v>13</v>
      </c>
      <c r="AA21" s="27">
        <f t="shared" si="0"/>
        <v>534</v>
      </c>
      <c r="AB21" s="27"/>
      <c r="AC21" s="27"/>
    </row>
    <row r="22" spans="1:29" s="26" customFormat="1" x14ac:dyDescent="0.25">
      <c r="A22" s="19">
        <v>12</v>
      </c>
      <c r="B22" s="66">
        <v>12</v>
      </c>
      <c r="C22" s="65" t="s">
        <v>449</v>
      </c>
      <c r="D22" s="40" t="s">
        <v>19</v>
      </c>
      <c r="E22" s="61">
        <v>37</v>
      </c>
      <c r="F22" s="61">
        <v>35</v>
      </c>
      <c r="G22" s="61">
        <v>36</v>
      </c>
      <c r="H22" s="19">
        <v>41</v>
      </c>
      <c r="I22" s="61">
        <v>36</v>
      </c>
      <c r="J22" s="19">
        <v>41</v>
      </c>
      <c r="K22" s="19">
        <v>44</v>
      </c>
      <c r="L22" s="19"/>
      <c r="M22" s="19">
        <v>41</v>
      </c>
      <c r="N22" s="61">
        <v>36</v>
      </c>
      <c r="O22" s="19">
        <v>40</v>
      </c>
      <c r="P22" s="19"/>
      <c r="Q22" s="19"/>
      <c r="R22" s="19">
        <v>38</v>
      </c>
      <c r="S22" s="19">
        <v>40</v>
      </c>
      <c r="T22" s="19">
        <v>40</v>
      </c>
      <c r="U22" s="19"/>
      <c r="V22" s="19"/>
      <c r="W22" s="19"/>
      <c r="X22" s="19"/>
      <c r="Y22" s="62">
        <f>SUM(H22+J22+K22+M22+O22+R22+S22+T22)</f>
        <v>325</v>
      </c>
      <c r="Z22" s="64">
        <v>13</v>
      </c>
      <c r="AA22" s="27">
        <f t="shared" si="0"/>
        <v>505</v>
      </c>
      <c r="AB22" s="27"/>
      <c r="AC22" s="27"/>
    </row>
    <row r="23" spans="1:29" s="26" customFormat="1" x14ac:dyDescent="0.25">
      <c r="A23" s="19">
        <v>13</v>
      </c>
      <c r="B23" s="19"/>
      <c r="C23" s="40" t="s">
        <v>192</v>
      </c>
      <c r="D23" s="40" t="s">
        <v>19</v>
      </c>
      <c r="E23" s="19"/>
      <c r="F23" s="19"/>
      <c r="G23" s="19"/>
      <c r="H23" s="19">
        <v>47</v>
      </c>
      <c r="I23" s="19">
        <v>41</v>
      </c>
      <c r="J23" s="19"/>
      <c r="K23" s="19">
        <v>47</v>
      </c>
      <c r="L23" s="19"/>
      <c r="M23" s="19">
        <v>43</v>
      </c>
      <c r="N23" s="19"/>
      <c r="O23" s="19"/>
      <c r="P23" s="19">
        <v>47</v>
      </c>
      <c r="Q23" s="19"/>
      <c r="R23" s="19">
        <v>45</v>
      </c>
      <c r="S23" s="19">
        <v>45</v>
      </c>
      <c r="T23" s="19"/>
      <c r="U23" s="19"/>
      <c r="V23" s="19"/>
      <c r="W23" s="19"/>
      <c r="X23" s="19"/>
      <c r="Y23" s="62">
        <f t="shared" ref="Y23:Y28" si="1">SUM(E23:X23)</f>
        <v>315</v>
      </c>
      <c r="Z23" s="62">
        <v>7</v>
      </c>
      <c r="AA23" s="27">
        <f t="shared" si="0"/>
        <v>315</v>
      </c>
      <c r="AB23" s="27"/>
      <c r="AC23" s="27"/>
    </row>
    <row r="24" spans="1:29" s="26" customFormat="1" x14ac:dyDescent="0.25">
      <c r="A24" s="19">
        <v>14</v>
      </c>
      <c r="B24" s="66">
        <v>13</v>
      </c>
      <c r="C24" s="65" t="s">
        <v>101</v>
      </c>
      <c r="D24" s="40" t="s">
        <v>30</v>
      </c>
      <c r="E24" s="19"/>
      <c r="F24" s="19"/>
      <c r="G24" s="19">
        <v>38</v>
      </c>
      <c r="H24" s="19"/>
      <c r="I24" s="19">
        <v>39</v>
      </c>
      <c r="J24" s="19"/>
      <c r="K24" s="19"/>
      <c r="L24" s="19">
        <v>41</v>
      </c>
      <c r="M24" s="19"/>
      <c r="N24" s="19">
        <v>37</v>
      </c>
      <c r="O24" s="19"/>
      <c r="P24" s="19">
        <v>39</v>
      </c>
      <c r="Q24" s="19"/>
      <c r="R24" s="19"/>
      <c r="S24" s="19">
        <v>41</v>
      </c>
      <c r="T24" s="19">
        <v>41</v>
      </c>
      <c r="U24" s="19"/>
      <c r="V24" s="19"/>
      <c r="W24" s="19"/>
      <c r="X24" s="19">
        <v>38</v>
      </c>
      <c r="Y24" s="62">
        <f t="shared" si="1"/>
        <v>314</v>
      </c>
      <c r="Z24" s="64">
        <v>8</v>
      </c>
      <c r="AA24" s="27">
        <f t="shared" si="0"/>
        <v>314</v>
      </c>
      <c r="AB24" s="27"/>
      <c r="AC24" s="27"/>
    </row>
    <row r="25" spans="1:29" s="26" customFormat="1" x14ac:dyDescent="0.25">
      <c r="A25" s="19">
        <v>15</v>
      </c>
      <c r="B25" s="19"/>
      <c r="C25" s="40" t="s">
        <v>105</v>
      </c>
      <c r="D25" s="40" t="s">
        <v>19</v>
      </c>
      <c r="E25" s="19"/>
      <c r="F25" s="19"/>
      <c r="G25" s="19"/>
      <c r="H25" s="19">
        <v>44</v>
      </c>
      <c r="I25" s="19"/>
      <c r="J25" s="19"/>
      <c r="K25" s="19"/>
      <c r="L25" s="19"/>
      <c r="M25" s="19">
        <v>45</v>
      </c>
      <c r="N25" s="19">
        <v>38</v>
      </c>
      <c r="O25" s="19">
        <v>41</v>
      </c>
      <c r="P25" s="19"/>
      <c r="Q25" s="19">
        <v>42</v>
      </c>
      <c r="R25" s="19"/>
      <c r="S25" s="19">
        <v>44</v>
      </c>
      <c r="T25" s="19"/>
      <c r="U25" s="19"/>
      <c r="V25" s="19"/>
      <c r="W25" s="19"/>
      <c r="X25" s="19"/>
      <c r="Y25" s="62">
        <f t="shared" si="1"/>
        <v>254</v>
      </c>
      <c r="Z25" s="62">
        <v>6</v>
      </c>
      <c r="AA25" s="27">
        <f t="shared" si="0"/>
        <v>254</v>
      </c>
      <c r="AB25" s="27"/>
      <c r="AC25" s="27"/>
    </row>
    <row r="26" spans="1:29" s="26" customFormat="1" x14ac:dyDescent="0.25">
      <c r="A26" s="19">
        <v>16</v>
      </c>
      <c r="B26" s="19"/>
      <c r="C26" s="40" t="s">
        <v>186</v>
      </c>
      <c r="D26" s="40" t="s">
        <v>19</v>
      </c>
      <c r="E26" s="19"/>
      <c r="F26" s="19">
        <v>36</v>
      </c>
      <c r="G26" s="19">
        <v>37</v>
      </c>
      <c r="H26" s="19">
        <v>43</v>
      </c>
      <c r="I26" s="19"/>
      <c r="J26" s="19"/>
      <c r="K26" s="19">
        <v>47</v>
      </c>
      <c r="L26" s="19"/>
      <c r="M26" s="19">
        <v>42</v>
      </c>
      <c r="N26" s="19"/>
      <c r="O26" s="19"/>
      <c r="P26" s="19"/>
      <c r="Q26" s="19"/>
      <c r="R26" s="19"/>
      <c r="S26" s="19">
        <v>41</v>
      </c>
      <c r="T26" s="19"/>
      <c r="U26" s="19"/>
      <c r="V26" s="19"/>
      <c r="W26" s="19"/>
      <c r="X26" s="19"/>
      <c r="Y26" s="62">
        <f t="shared" si="1"/>
        <v>246</v>
      </c>
      <c r="Z26" s="62">
        <v>6</v>
      </c>
      <c r="AA26" s="27">
        <f t="shared" si="0"/>
        <v>246</v>
      </c>
      <c r="AB26" s="27"/>
      <c r="AC26" s="27"/>
    </row>
    <row r="27" spans="1:29" s="26" customFormat="1" x14ac:dyDescent="0.25">
      <c r="A27" s="19">
        <v>17</v>
      </c>
      <c r="B27" s="19"/>
      <c r="C27" s="40" t="s">
        <v>693</v>
      </c>
      <c r="D27" s="40" t="s">
        <v>31</v>
      </c>
      <c r="E27" s="19"/>
      <c r="F27" s="19"/>
      <c r="G27" s="19"/>
      <c r="H27" s="19"/>
      <c r="I27" s="19"/>
      <c r="J27" s="19"/>
      <c r="K27" s="19">
        <v>45</v>
      </c>
      <c r="L27" s="19"/>
      <c r="M27" s="19"/>
      <c r="N27" s="19"/>
      <c r="O27" s="19"/>
      <c r="P27" s="19">
        <v>50</v>
      </c>
      <c r="Q27" s="19"/>
      <c r="R27" s="19">
        <v>39</v>
      </c>
      <c r="S27" s="19"/>
      <c r="T27" s="19"/>
      <c r="U27" s="19"/>
      <c r="V27" s="19"/>
      <c r="W27" s="19"/>
      <c r="X27" s="19"/>
      <c r="Y27" s="62">
        <f t="shared" si="1"/>
        <v>134</v>
      </c>
      <c r="Z27" s="62">
        <v>3</v>
      </c>
      <c r="AA27" s="27">
        <f t="shared" si="0"/>
        <v>134</v>
      </c>
      <c r="AB27" s="27"/>
      <c r="AC27" s="27"/>
    </row>
    <row r="28" spans="1:29" s="26" customFormat="1" x14ac:dyDescent="0.25">
      <c r="A28" s="19">
        <v>18</v>
      </c>
      <c r="B28" s="19"/>
      <c r="C28" s="40" t="s">
        <v>119</v>
      </c>
      <c r="D28" s="40" t="s">
        <v>30</v>
      </c>
      <c r="E28" s="19"/>
      <c r="F28" s="19"/>
      <c r="G28" s="19">
        <v>39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62">
        <f t="shared" si="1"/>
        <v>39</v>
      </c>
      <c r="Z28" s="62">
        <v>1</v>
      </c>
      <c r="AA28" s="27">
        <f t="shared" si="0"/>
        <v>39</v>
      </c>
      <c r="AB28" s="27"/>
      <c r="AC28" s="27"/>
    </row>
    <row r="29" spans="1:29" x14ac:dyDescent="0.25">
      <c r="E29" s="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63"/>
      <c r="Z29" s="63"/>
      <c r="AA29" s="21"/>
      <c r="AB29" s="21"/>
      <c r="AC29" s="21"/>
    </row>
    <row r="30" spans="1:29" x14ac:dyDescent="0.25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9" x14ac:dyDescent="0.25">
      <c r="A31" s="1"/>
      <c r="B31" s="1"/>
      <c r="C31" s="41" t="s">
        <v>144</v>
      </c>
      <c r="D31" s="4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9"/>
      <c r="Z31" s="49"/>
    </row>
    <row r="32" spans="1:29" x14ac:dyDescent="0.25">
      <c r="A32" s="1"/>
      <c r="B32" s="1" t="s">
        <v>91</v>
      </c>
      <c r="C32" s="41" t="s">
        <v>17</v>
      </c>
      <c r="D32" s="41" t="s">
        <v>16</v>
      </c>
      <c r="E32" s="32" t="s">
        <v>1</v>
      </c>
      <c r="F32" s="33" t="s">
        <v>2</v>
      </c>
      <c r="G32" s="32" t="s">
        <v>3</v>
      </c>
      <c r="H32" s="32" t="s">
        <v>4</v>
      </c>
      <c r="I32" s="32" t="s">
        <v>5</v>
      </c>
      <c r="J32" s="35" t="s">
        <v>6</v>
      </c>
      <c r="K32" s="36" t="s">
        <v>668</v>
      </c>
      <c r="L32" s="37" t="s">
        <v>668</v>
      </c>
      <c r="M32" s="35" t="s">
        <v>7</v>
      </c>
      <c r="N32" s="35" t="s">
        <v>8</v>
      </c>
      <c r="O32" s="35" t="s">
        <v>9</v>
      </c>
      <c r="P32" s="36" t="s">
        <v>668</v>
      </c>
      <c r="Q32" s="36" t="s">
        <v>11</v>
      </c>
      <c r="R32" s="36"/>
      <c r="S32" s="36" t="s">
        <v>668</v>
      </c>
      <c r="T32" s="35" t="s">
        <v>405</v>
      </c>
      <c r="U32" s="36"/>
      <c r="V32" s="37" t="s">
        <v>406</v>
      </c>
      <c r="W32" s="36" t="s">
        <v>668</v>
      </c>
      <c r="X32" s="37" t="s">
        <v>408</v>
      </c>
      <c r="Y32" s="14" t="s">
        <v>675</v>
      </c>
      <c r="Z32" s="52" t="s">
        <v>15</v>
      </c>
      <c r="AA32" s="6" t="s">
        <v>676</v>
      </c>
      <c r="AB32" s="6"/>
    </row>
    <row r="33" spans="1:32" x14ac:dyDescent="0.25">
      <c r="A33" s="1"/>
      <c r="B33" s="1"/>
      <c r="E33" s="28" t="s">
        <v>80</v>
      </c>
      <c r="F33" s="34" t="s">
        <v>81</v>
      </c>
      <c r="G33" s="28" t="s">
        <v>83</v>
      </c>
      <c r="H33" s="28" t="s">
        <v>84</v>
      </c>
      <c r="I33" s="28" t="s">
        <v>82</v>
      </c>
      <c r="J33" s="29" t="s">
        <v>85</v>
      </c>
      <c r="K33" s="30" t="s">
        <v>698</v>
      </c>
      <c r="L33" s="31" t="s">
        <v>669</v>
      </c>
      <c r="M33" s="29" t="s">
        <v>403</v>
      </c>
      <c r="N33" s="29" t="s">
        <v>86</v>
      </c>
      <c r="O33" s="29" t="s">
        <v>89</v>
      </c>
      <c r="P33" s="30" t="s">
        <v>700</v>
      </c>
      <c r="Q33" s="30" t="s">
        <v>404</v>
      </c>
      <c r="R33" s="30">
        <v>373</v>
      </c>
      <c r="S33" s="30" t="s">
        <v>698</v>
      </c>
      <c r="T33" s="29" t="s">
        <v>407</v>
      </c>
      <c r="U33" s="30" t="s">
        <v>85</v>
      </c>
      <c r="V33" s="31" t="s">
        <v>88</v>
      </c>
      <c r="W33" s="30" t="s">
        <v>679</v>
      </c>
      <c r="X33" s="31" t="s">
        <v>87</v>
      </c>
      <c r="Y33" s="53"/>
      <c r="Z33" s="14"/>
    </row>
    <row r="35" spans="1:32" s="26" customFormat="1" x14ac:dyDescent="0.25">
      <c r="A35" s="19">
        <v>1</v>
      </c>
      <c r="B35" s="66">
        <v>1</v>
      </c>
      <c r="C35" s="65" t="s">
        <v>451</v>
      </c>
      <c r="D35" s="40" t="s">
        <v>71</v>
      </c>
      <c r="E35" s="19">
        <v>50</v>
      </c>
      <c r="F35" s="61">
        <v>50</v>
      </c>
      <c r="G35" s="61">
        <v>50</v>
      </c>
      <c r="H35" s="19">
        <v>50</v>
      </c>
      <c r="I35" s="19">
        <v>50</v>
      </c>
      <c r="J35" s="19">
        <v>50</v>
      </c>
      <c r="K35" s="19"/>
      <c r="L35" s="19">
        <v>50</v>
      </c>
      <c r="M35" s="19"/>
      <c r="N35" s="61">
        <v>50</v>
      </c>
      <c r="O35" s="19">
        <v>50</v>
      </c>
      <c r="P35" s="19"/>
      <c r="Q35" s="19"/>
      <c r="R35" s="19"/>
      <c r="S35" s="19"/>
      <c r="T35" s="19">
        <v>50</v>
      </c>
      <c r="U35" s="19"/>
      <c r="V35" s="19">
        <v>50</v>
      </c>
      <c r="W35" s="19"/>
      <c r="X35" s="61">
        <v>50</v>
      </c>
      <c r="Y35" s="62">
        <v>400</v>
      </c>
      <c r="Z35" s="64">
        <v>12</v>
      </c>
      <c r="AA35" s="27">
        <f t="shared" ref="AA35:AA63" si="2">SUM(E35:X35)</f>
        <v>600</v>
      </c>
      <c r="AB35" s="27"/>
      <c r="AC35" s="27"/>
      <c r="AD35" s="27"/>
      <c r="AE35" s="27"/>
      <c r="AF35" s="27"/>
    </row>
    <row r="36" spans="1:32" s="26" customFormat="1" x14ac:dyDescent="0.25">
      <c r="A36" s="19">
        <v>2</v>
      </c>
      <c r="B36" s="66">
        <v>2</v>
      </c>
      <c r="C36" s="65" t="s">
        <v>141</v>
      </c>
      <c r="D36" s="40" t="s">
        <v>30</v>
      </c>
      <c r="E36" s="61">
        <v>45</v>
      </c>
      <c r="F36" s="19"/>
      <c r="G36" s="61">
        <v>43</v>
      </c>
      <c r="H36" s="61">
        <v>43</v>
      </c>
      <c r="I36" s="61">
        <v>45</v>
      </c>
      <c r="J36" s="19">
        <v>47</v>
      </c>
      <c r="K36" s="19"/>
      <c r="L36" s="61">
        <v>42</v>
      </c>
      <c r="M36" s="19">
        <v>47</v>
      </c>
      <c r="N36" s="19">
        <v>47</v>
      </c>
      <c r="O36" s="19"/>
      <c r="P36" s="19">
        <v>50</v>
      </c>
      <c r="Q36" s="19">
        <v>50</v>
      </c>
      <c r="R36" s="19">
        <v>50</v>
      </c>
      <c r="S36" s="19">
        <v>50</v>
      </c>
      <c r="T36" s="61">
        <v>44</v>
      </c>
      <c r="U36" s="61">
        <v>47</v>
      </c>
      <c r="V36" s="61">
        <v>43</v>
      </c>
      <c r="W36" s="19">
        <v>47</v>
      </c>
      <c r="X36" s="61">
        <v>39</v>
      </c>
      <c r="Y36" s="62">
        <f>SUM(J36+M36+N36+P36+Q36+R36+S36+W36)</f>
        <v>388</v>
      </c>
      <c r="Z36" s="64">
        <v>17</v>
      </c>
      <c r="AA36" s="27">
        <f t="shared" si="2"/>
        <v>779</v>
      </c>
      <c r="AB36" s="27"/>
      <c r="AC36" s="27"/>
      <c r="AD36" s="27"/>
      <c r="AE36" s="27"/>
      <c r="AF36" s="27"/>
    </row>
    <row r="37" spans="1:32" s="26" customFormat="1" x14ac:dyDescent="0.25">
      <c r="A37" s="19">
        <v>3</v>
      </c>
      <c r="B37" s="66">
        <v>3</v>
      </c>
      <c r="C37" s="65" t="s">
        <v>452</v>
      </c>
      <c r="D37" s="40" t="s">
        <v>19</v>
      </c>
      <c r="E37" s="19">
        <v>47</v>
      </c>
      <c r="F37" s="19"/>
      <c r="G37" s="19"/>
      <c r="H37" s="61">
        <v>47</v>
      </c>
      <c r="I37" s="19">
        <v>47</v>
      </c>
      <c r="J37" s="61">
        <v>45</v>
      </c>
      <c r="K37" s="19">
        <v>50</v>
      </c>
      <c r="L37" s="61">
        <v>43</v>
      </c>
      <c r="M37" s="19">
        <v>50</v>
      </c>
      <c r="N37" s="19"/>
      <c r="O37" s="61">
        <v>47</v>
      </c>
      <c r="P37" s="61">
        <v>47</v>
      </c>
      <c r="Q37" s="19">
        <v>50</v>
      </c>
      <c r="R37" s="61">
        <v>47</v>
      </c>
      <c r="S37" s="19">
        <v>47</v>
      </c>
      <c r="T37" s="19">
        <v>47</v>
      </c>
      <c r="U37" s="19"/>
      <c r="V37" s="61">
        <v>45</v>
      </c>
      <c r="W37" s="19">
        <v>50</v>
      </c>
      <c r="X37" s="61">
        <v>44</v>
      </c>
      <c r="Y37" s="62">
        <f>SUM(E37+Q37+I37+K37+M37+W37+S37+T37)</f>
        <v>388</v>
      </c>
      <c r="Z37" s="64">
        <v>16</v>
      </c>
      <c r="AA37" s="27">
        <f t="shared" si="2"/>
        <v>753</v>
      </c>
      <c r="AB37" s="27"/>
      <c r="AC37" s="27"/>
      <c r="AD37" s="27"/>
      <c r="AE37" s="27"/>
      <c r="AF37" s="27"/>
    </row>
    <row r="38" spans="1:32" s="26" customFormat="1" x14ac:dyDescent="0.25">
      <c r="A38" s="19">
        <v>4</v>
      </c>
      <c r="B38" s="66">
        <v>4</v>
      </c>
      <c r="C38" s="65" t="s">
        <v>179</v>
      </c>
      <c r="D38" s="40" t="s">
        <v>22</v>
      </c>
      <c r="E38" s="61">
        <v>43</v>
      </c>
      <c r="F38" s="61">
        <v>44</v>
      </c>
      <c r="G38" s="61">
        <v>44</v>
      </c>
      <c r="H38" s="19">
        <v>45</v>
      </c>
      <c r="I38" s="61">
        <v>44</v>
      </c>
      <c r="J38" s="61">
        <v>44</v>
      </c>
      <c r="K38" s="19">
        <v>50</v>
      </c>
      <c r="L38" s="19">
        <v>45</v>
      </c>
      <c r="M38" s="61">
        <v>45</v>
      </c>
      <c r="N38" s="61">
        <v>45</v>
      </c>
      <c r="O38" s="19"/>
      <c r="P38" s="19">
        <v>45</v>
      </c>
      <c r="Q38" s="19">
        <v>45</v>
      </c>
      <c r="R38" s="19"/>
      <c r="S38" s="19"/>
      <c r="T38" s="61">
        <v>45</v>
      </c>
      <c r="U38" s="19">
        <v>50</v>
      </c>
      <c r="V38" s="19">
        <v>47</v>
      </c>
      <c r="W38" s="19"/>
      <c r="X38" s="19">
        <v>47</v>
      </c>
      <c r="Y38" s="62">
        <f>SUM(H38+K38+L38+P38+Q38+U38+V38+X38)</f>
        <v>374</v>
      </c>
      <c r="Z38" s="64">
        <v>16</v>
      </c>
      <c r="AA38" s="27">
        <f t="shared" si="2"/>
        <v>728</v>
      </c>
      <c r="AB38" s="27"/>
      <c r="AC38" s="27"/>
      <c r="AD38" s="27"/>
      <c r="AE38" s="27"/>
      <c r="AF38" s="27"/>
    </row>
    <row r="39" spans="1:32" s="26" customFormat="1" x14ac:dyDescent="0.25">
      <c r="A39" s="19">
        <v>5</v>
      </c>
      <c r="B39" s="66">
        <v>5</v>
      </c>
      <c r="C39" s="65" t="s">
        <v>139</v>
      </c>
      <c r="D39" s="40" t="s">
        <v>30</v>
      </c>
      <c r="E39" s="61">
        <v>42</v>
      </c>
      <c r="F39" s="19">
        <v>45</v>
      </c>
      <c r="G39" s="19">
        <v>47</v>
      </c>
      <c r="H39" s="19">
        <v>44</v>
      </c>
      <c r="I39" s="61">
        <v>43</v>
      </c>
      <c r="J39" s="61">
        <v>40</v>
      </c>
      <c r="K39" s="19"/>
      <c r="L39" s="19">
        <v>47</v>
      </c>
      <c r="M39" s="19">
        <v>44</v>
      </c>
      <c r="N39" s="19">
        <v>44</v>
      </c>
      <c r="O39" s="19"/>
      <c r="P39" s="19"/>
      <c r="Q39" s="19"/>
      <c r="R39" s="61">
        <v>42</v>
      </c>
      <c r="S39" s="61">
        <v>42</v>
      </c>
      <c r="T39" s="61">
        <v>42</v>
      </c>
      <c r="U39" s="19"/>
      <c r="V39" s="19"/>
      <c r="W39" s="19">
        <v>45</v>
      </c>
      <c r="X39" s="19">
        <v>45</v>
      </c>
      <c r="Y39" s="62">
        <f>SUM(F39+G39+H39+L39+M39+N39+W39+X39)</f>
        <v>361</v>
      </c>
      <c r="Z39" s="64">
        <v>14</v>
      </c>
      <c r="AA39" s="27">
        <f t="shared" si="2"/>
        <v>612</v>
      </c>
      <c r="AB39" s="27"/>
      <c r="AC39" s="27"/>
      <c r="AD39" s="27"/>
      <c r="AE39" s="27"/>
      <c r="AF39" s="27"/>
    </row>
    <row r="40" spans="1:32" s="26" customFormat="1" x14ac:dyDescent="0.25">
      <c r="A40" s="19">
        <v>6</v>
      </c>
      <c r="B40" s="66">
        <v>6</v>
      </c>
      <c r="C40" s="65" t="s">
        <v>138</v>
      </c>
      <c r="D40" s="40" t="s">
        <v>30</v>
      </c>
      <c r="E40" s="19">
        <v>44</v>
      </c>
      <c r="F40" s="19">
        <v>47</v>
      </c>
      <c r="G40" s="19">
        <v>45</v>
      </c>
      <c r="H40" s="19"/>
      <c r="I40" s="61">
        <v>42</v>
      </c>
      <c r="J40" s="61">
        <v>43</v>
      </c>
      <c r="K40" s="19"/>
      <c r="L40" s="19">
        <v>44</v>
      </c>
      <c r="M40" s="19"/>
      <c r="N40" s="19">
        <v>43</v>
      </c>
      <c r="O40" s="19"/>
      <c r="P40" s="19">
        <v>47</v>
      </c>
      <c r="Q40" s="19"/>
      <c r="R40" s="19"/>
      <c r="S40" s="19">
        <v>44</v>
      </c>
      <c r="T40" s="19"/>
      <c r="U40" s="19"/>
      <c r="V40" s="19">
        <v>44</v>
      </c>
      <c r="W40" s="19"/>
      <c r="X40" s="61">
        <v>41</v>
      </c>
      <c r="Y40" s="62">
        <f>SUM(E40+F40+G40+L40+N40+P40+S40+V40)</f>
        <v>358</v>
      </c>
      <c r="Z40" s="64">
        <v>11</v>
      </c>
      <c r="AA40" s="27">
        <f t="shared" si="2"/>
        <v>484</v>
      </c>
      <c r="AB40" s="27"/>
      <c r="AC40" s="27"/>
      <c r="AD40" s="27"/>
      <c r="AE40" s="27"/>
      <c r="AF40" s="27"/>
    </row>
    <row r="41" spans="1:32" s="26" customFormat="1" x14ac:dyDescent="0.25">
      <c r="A41" s="19">
        <v>7</v>
      </c>
      <c r="B41" s="66">
        <v>7</v>
      </c>
      <c r="C41" s="65" t="s">
        <v>453</v>
      </c>
      <c r="D41" s="40" t="s">
        <v>30</v>
      </c>
      <c r="E41" s="19">
        <v>41</v>
      </c>
      <c r="F41" s="19">
        <v>43</v>
      </c>
      <c r="G41" s="61">
        <v>39</v>
      </c>
      <c r="H41" s="19"/>
      <c r="I41" s="61">
        <v>38</v>
      </c>
      <c r="J41" s="61">
        <v>39</v>
      </c>
      <c r="K41" s="19"/>
      <c r="L41" s="61">
        <v>38</v>
      </c>
      <c r="M41" s="19">
        <v>42</v>
      </c>
      <c r="N41" s="61">
        <v>39</v>
      </c>
      <c r="O41" s="19"/>
      <c r="P41" s="19">
        <v>44</v>
      </c>
      <c r="Q41" s="19">
        <v>47</v>
      </c>
      <c r="R41" s="19">
        <v>45</v>
      </c>
      <c r="S41" s="19">
        <v>43</v>
      </c>
      <c r="T41" s="61">
        <v>40</v>
      </c>
      <c r="U41" s="19"/>
      <c r="V41" s="19"/>
      <c r="W41" s="19"/>
      <c r="X41" s="19">
        <v>43</v>
      </c>
      <c r="Y41" s="62">
        <f>SUM(E41+F41+M41+P41+Q41+R41+S41+X41)</f>
        <v>348</v>
      </c>
      <c r="Z41" s="64">
        <v>14</v>
      </c>
      <c r="AA41" s="27">
        <f t="shared" si="2"/>
        <v>581</v>
      </c>
      <c r="AB41" s="27"/>
      <c r="AC41" s="27"/>
      <c r="AD41" s="27"/>
      <c r="AE41" s="27"/>
      <c r="AF41" s="27"/>
    </row>
    <row r="42" spans="1:32" s="26" customFormat="1" x14ac:dyDescent="0.25">
      <c r="A42" s="19">
        <v>8</v>
      </c>
      <c r="B42" s="66">
        <v>8</v>
      </c>
      <c r="C42" s="65" t="s">
        <v>454</v>
      </c>
      <c r="D42" s="40" t="s">
        <v>30</v>
      </c>
      <c r="E42" s="61">
        <v>40</v>
      </c>
      <c r="F42" s="19">
        <v>41</v>
      </c>
      <c r="G42" s="19"/>
      <c r="H42" s="19">
        <v>41</v>
      </c>
      <c r="I42" s="19"/>
      <c r="J42" s="19">
        <v>42</v>
      </c>
      <c r="K42" s="19"/>
      <c r="L42" s="19"/>
      <c r="M42" s="19"/>
      <c r="N42" s="61">
        <v>38</v>
      </c>
      <c r="O42" s="19"/>
      <c r="P42" s="19"/>
      <c r="Q42" s="19"/>
      <c r="R42" s="19">
        <v>44</v>
      </c>
      <c r="S42" s="19">
        <v>47</v>
      </c>
      <c r="T42" s="19">
        <v>43</v>
      </c>
      <c r="U42" s="19">
        <v>45</v>
      </c>
      <c r="V42" s="19">
        <v>40</v>
      </c>
      <c r="W42" s="19"/>
      <c r="X42" s="61">
        <v>38</v>
      </c>
      <c r="Y42" s="62">
        <f>SUM(F42+H42+J42+R42+S42+T42+U42+V42)</f>
        <v>343</v>
      </c>
      <c r="Z42" s="64">
        <v>11</v>
      </c>
      <c r="AA42" s="27">
        <f t="shared" si="2"/>
        <v>459</v>
      </c>
      <c r="AB42" s="27"/>
      <c r="AC42" s="27"/>
      <c r="AD42" s="27"/>
      <c r="AE42" s="27"/>
      <c r="AF42" s="27"/>
    </row>
    <row r="43" spans="1:32" s="26" customFormat="1" x14ac:dyDescent="0.25">
      <c r="A43" s="19">
        <v>9</v>
      </c>
      <c r="B43" s="66">
        <v>9</v>
      </c>
      <c r="C43" s="65" t="s">
        <v>142</v>
      </c>
      <c r="D43" s="40" t="s">
        <v>30</v>
      </c>
      <c r="E43" s="61">
        <v>39</v>
      </c>
      <c r="F43" s="61">
        <v>38</v>
      </c>
      <c r="G43" s="61">
        <v>38</v>
      </c>
      <c r="H43" s="19">
        <v>40</v>
      </c>
      <c r="I43" s="61">
        <v>37</v>
      </c>
      <c r="J43" s="61">
        <v>37</v>
      </c>
      <c r="K43" s="19"/>
      <c r="L43" s="61">
        <v>37</v>
      </c>
      <c r="M43" s="19">
        <v>40</v>
      </c>
      <c r="N43" s="61">
        <v>37</v>
      </c>
      <c r="O43" s="19"/>
      <c r="P43" s="19">
        <v>50</v>
      </c>
      <c r="Q43" s="19">
        <v>44</v>
      </c>
      <c r="R43" s="19">
        <v>43</v>
      </c>
      <c r="S43" s="19">
        <v>41</v>
      </c>
      <c r="T43" s="61">
        <v>36</v>
      </c>
      <c r="U43" s="19">
        <v>43</v>
      </c>
      <c r="V43" s="19">
        <v>39</v>
      </c>
      <c r="W43" s="19"/>
      <c r="X43" s="61">
        <v>36</v>
      </c>
      <c r="Y43" s="62">
        <f>SUM(H43+M43+P43+Q43+R43+S43+U43+V43)</f>
        <v>340</v>
      </c>
      <c r="Z43" s="64">
        <v>17</v>
      </c>
      <c r="AA43" s="27">
        <f t="shared" si="2"/>
        <v>675</v>
      </c>
      <c r="AB43" s="27"/>
      <c r="AC43" s="27"/>
      <c r="AD43" s="27"/>
      <c r="AE43" s="27"/>
      <c r="AF43" s="27"/>
    </row>
    <row r="44" spans="1:32" s="26" customFormat="1" x14ac:dyDescent="0.25">
      <c r="A44" s="19">
        <v>10</v>
      </c>
      <c r="B44" s="66">
        <v>10</v>
      </c>
      <c r="C44" s="65" t="s">
        <v>456</v>
      </c>
      <c r="D44" s="40" t="s">
        <v>19</v>
      </c>
      <c r="E44" s="19">
        <v>37</v>
      </c>
      <c r="F44" s="19">
        <v>40</v>
      </c>
      <c r="G44" s="19"/>
      <c r="H44" s="19">
        <v>39</v>
      </c>
      <c r="I44" s="61">
        <v>36</v>
      </c>
      <c r="J44" s="19"/>
      <c r="K44" s="19">
        <v>47</v>
      </c>
      <c r="L44" s="19"/>
      <c r="M44" s="19">
        <v>41</v>
      </c>
      <c r="N44" s="19"/>
      <c r="O44" s="19">
        <v>43</v>
      </c>
      <c r="P44" s="19"/>
      <c r="Q44" s="19"/>
      <c r="R44" s="19"/>
      <c r="S44" s="19">
        <v>45</v>
      </c>
      <c r="T44" s="19"/>
      <c r="U44" s="19">
        <v>45</v>
      </c>
      <c r="V44" s="19"/>
      <c r="W44" s="19"/>
      <c r="X44" s="61">
        <v>35</v>
      </c>
      <c r="Y44" s="62">
        <f>SUM(E44+F44+H44+K44+M44+O44+S44+U44)</f>
        <v>337</v>
      </c>
      <c r="Z44" s="64">
        <v>10</v>
      </c>
      <c r="AA44" s="27">
        <f t="shared" si="2"/>
        <v>408</v>
      </c>
      <c r="AB44" s="27"/>
      <c r="AC44" s="27"/>
      <c r="AD44" s="27"/>
      <c r="AE44" s="27"/>
      <c r="AF44" s="27"/>
    </row>
    <row r="45" spans="1:32" s="26" customFormat="1" x14ac:dyDescent="0.25">
      <c r="A45" s="19">
        <v>11</v>
      </c>
      <c r="B45" s="66">
        <v>11</v>
      </c>
      <c r="C45" s="65" t="s">
        <v>193</v>
      </c>
      <c r="D45" s="40" t="s">
        <v>30</v>
      </c>
      <c r="E45" s="61">
        <v>33</v>
      </c>
      <c r="F45" s="19"/>
      <c r="G45" s="19">
        <v>41</v>
      </c>
      <c r="H45" s="19">
        <v>42</v>
      </c>
      <c r="I45" s="19">
        <v>40</v>
      </c>
      <c r="J45" s="61">
        <v>38</v>
      </c>
      <c r="K45" s="19"/>
      <c r="L45" s="19">
        <v>40</v>
      </c>
      <c r="M45" s="19">
        <v>43</v>
      </c>
      <c r="N45" s="19">
        <v>40</v>
      </c>
      <c r="O45" s="19"/>
      <c r="P45" s="19">
        <v>45</v>
      </c>
      <c r="Q45" s="19"/>
      <c r="R45" s="19"/>
      <c r="S45" s="19"/>
      <c r="T45" s="61">
        <v>39</v>
      </c>
      <c r="U45" s="19"/>
      <c r="V45" s="19"/>
      <c r="W45" s="19">
        <v>44</v>
      </c>
      <c r="X45" s="61">
        <v>37</v>
      </c>
      <c r="Y45" s="62">
        <f>SUM(G45+H45+I45+L45+M45+N45+P45+W45)</f>
        <v>335</v>
      </c>
      <c r="Z45" s="64">
        <v>12</v>
      </c>
      <c r="AA45" s="27">
        <f t="shared" si="2"/>
        <v>482</v>
      </c>
      <c r="AB45" s="27"/>
      <c r="AC45" s="27"/>
      <c r="AD45" s="27"/>
      <c r="AE45" s="27"/>
      <c r="AF45" s="27"/>
    </row>
    <row r="46" spans="1:32" s="26" customFormat="1" x14ac:dyDescent="0.25">
      <c r="A46" s="19">
        <v>12</v>
      </c>
      <c r="B46" s="66">
        <v>12</v>
      </c>
      <c r="C46" s="65" t="s">
        <v>455</v>
      </c>
      <c r="D46" s="40" t="s">
        <v>30</v>
      </c>
      <c r="E46" s="61">
        <v>38</v>
      </c>
      <c r="F46" s="19">
        <v>42</v>
      </c>
      <c r="G46" s="61">
        <v>40</v>
      </c>
      <c r="H46" s="19"/>
      <c r="I46" s="19">
        <v>41</v>
      </c>
      <c r="J46" s="19"/>
      <c r="K46" s="19"/>
      <c r="L46" s="19">
        <v>41</v>
      </c>
      <c r="M46" s="19"/>
      <c r="N46" s="19">
        <v>42</v>
      </c>
      <c r="O46" s="19"/>
      <c r="P46" s="19"/>
      <c r="Q46" s="19">
        <v>41</v>
      </c>
      <c r="R46" s="19">
        <v>41</v>
      </c>
      <c r="S46" s="61">
        <v>40</v>
      </c>
      <c r="T46" s="61">
        <v>37</v>
      </c>
      <c r="U46" s="19"/>
      <c r="V46" s="19">
        <v>41</v>
      </c>
      <c r="W46" s="19"/>
      <c r="X46" s="19">
        <v>42</v>
      </c>
      <c r="Y46" s="62">
        <f>SUM(F46+L46+N46+Q46+R46+V46+X46+I46)</f>
        <v>331</v>
      </c>
      <c r="Z46" s="64">
        <v>12</v>
      </c>
      <c r="AA46" s="27">
        <f t="shared" si="2"/>
        <v>486</v>
      </c>
      <c r="AB46" s="27"/>
      <c r="AC46" s="27"/>
      <c r="AD46" s="27"/>
      <c r="AE46" s="27"/>
      <c r="AF46" s="27"/>
    </row>
    <row r="47" spans="1:32" s="26" customFormat="1" x14ac:dyDescent="0.25">
      <c r="A47" s="19">
        <v>13</v>
      </c>
      <c r="B47" s="66">
        <v>13</v>
      </c>
      <c r="C47" s="65" t="s">
        <v>458</v>
      </c>
      <c r="D47" s="40" t="s">
        <v>30</v>
      </c>
      <c r="E47" s="61">
        <v>32</v>
      </c>
      <c r="F47" s="19">
        <v>35</v>
      </c>
      <c r="G47" s="19">
        <v>36</v>
      </c>
      <c r="H47" s="19">
        <v>37</v>
      </c>
      <c r="I47" s="61">
        <v>34</v>
      </c>
      <c r="J47" s="19">
        <v>35</v>
      </c>
      <c r="K47" s="19"/>
      <c r="L47" s="19"/>
      <c r="M47" s="19">
        <v>38</v>
      </c>
      <c r="N47" s="61">
        <v>33</v>
      </c>
      <c r="O47" s="19"/>
      <c r="P47" s="19">
        <v>43</v>
      </c>
      <c r="Q47" s="19"/>
      <c r="R47" s="19">
        <v>40</v>
      </c>
      <c r="S47" s="19"/>
      <c r="T47" s="19"/>
      <c r="U47" s="19"/>
      <c r="V47" s="19"/>
      <c r="W47" s="19">
        <v>43</v>
      </c>
      <c r="X47" s="61">
        <v>33</v>
      </c>
      <c r="Y47" s="62">
        <f>SUM(F47+G47+H47+J47+M47+P47+R47+W47)</f>
        <v>307</v>
      </c>
      <c r="Z47" s="64">
        <v>12</v>
      </c>
      <c r="AA47" s="27">
        <f t="shared" si="2"/>
        <v>439</v>
      </c>
      <c r="AB47" s="27"/>
      <c r="AC47" s="27"/>
      <c r="AD47" s="27"/>
      <c r="AE47" s="27"/>
      <c r="AF47" s="27"/>
    </row>
    <row r="48" spans="1:32" s="26" customFormat="1" x14ac:dyDescent="0.25">
      <c r="A48" s="19">
        <v>14</v>
      </c>
      <c r="B48" s="19"/>
      <c r="C48" s="40" t="s">
        <v>579</v>
      </c>
      <c r="D48" s="40" t="s">
        <v>71</v>
      </c>
      <c r="E48" s="19"/>
      <c r="F48" s="19"/>
      <c r="G48" s="19"/>
      <c r="H48" s="19"/>
      <c r="I48" s="19">
        <v>39</v>
      </c>
      <c r="J48" s="19">
        <v>41</v>
      </c>
      <c r="K48" s="19"/>
      <c r="L48" s="19"/>
      <c r="M48" s="19"/>
      <c r="N48" s="19">
        <v>41</v>
      </c>
      <c r="O48" s="19">
        <v>45</v>
      </c>
      <c r="P48" s="19"/>
      <c r="Q48" s="19"/>
      <c r="R48" s="19"/>
      <c r="S48" s="19"/>
      <c r="T48" s="19">
        <v>41</v>
      </c>
      <c r="U48" s="19"/>
      <c r="V48" s="19">
        <v>42</v>
      </c>
      <c r="W48" s="19"/>
      <c r="X48" s="19">
        <v>40</v>
      </c>
      <c r="Y48" s="54">
        <f>SUM(E48:X48)</f>
        <v>289</v>
      </c>
      <c r="Z48" s="62">
        <v>7</v>
      </c>
      <c r="AA48" s="27">
        <f t="shared" si="2"/>
        <v>289</v>
      </c>
      <c r="AB48" s="27"/>
      <c r="AC48" s="27"/>
      <c r="AD48" s="27"/>
      <c r="AE48" s="27"/>
      <c r="AF48" s="27"/>
    </row>
    <row r="49" spans="1:32" s="26" customFormat="1" x14ac:dyDescent="0.25">
      <c r="A49" s="19">
        <v>15</v>
      </c>
      <c r="B49" s="66">
        <v>14</v>
      </c>
      <c r="C49" s="65" t="s">
        <v>143</v>
      </c>
      <c r="D49" s="40" t="s">
        <v>30</v>
      </c>
      <c r="E49" s="19"/>
      <c r="F49" s="19"/>
      <c r="G49" s="19">
        <v>31</v>
      </c>
      <c r="H49" s="19"/>
      <c r="I49" s="19">
        <v>30</v>
      </c>
      <c r="J49" s="19">
        <v>31</v>
      </c>
      <c r="K49" s="19"/>
      <c r="L49" s="19"/>
      <c r="M49" s="19"/>
      <c r="N49" s="19"/>
      <c r="O49" s="19"/>
      <c r="P49" s="19">
        <v>45</v>
      </c>
      <c r="Q49" s="19">
        <v>40</v>
      </c>
      <c r="R49" s="19">
        <v>39</v>
      </c>
      <c r="S49" s="19"/>
      <c r="T49" s="61">
        <v>29</v>
      </c>
      <c r="U49" s="19">
        <v>40</v>
      </c>
      <c r="V49" s="19"/>
      <c r="W49" s="19"/>
      <c r="X49" s="19">
        <v>31</v>
      </c>
      <c r="Y49" s="62">
        <f>SUM(G49+I49+J49+P49+Q49+R49+U49+X49)</f>
        <v>287</v>
      </c>
      <c r="Z49" s="64">
        <v>9</v>
      </c>
      <c r="AA49" s="27">
        <f t="shared" si="2"/>
        <v>316</v>
      </c>
      <c r="AB49" s="27"/>
      <c r="AC49" s="27"/>
      <c r="AD49" s="27"/>
      <c r="AE49" s="27"/>
      <c r="AF49" s="27"/>
    </row>
    <row r="50" spans="1:32" s="26" customFormat="1" x14ac:dyDescent="0.25">
      <c r="A50" s="19">
        <v>16</v>
      </c>
      <c r="B50" s="66">
        <v>15</v>
      </c>
      <c r="C50" s="65" t="s">
        <v>459</v>
      </c>
      <c r="D50" s="40" t="s">
        <v>21</v>
      </c>
      <c r="E50" s="19">
        <v>31</v>
      </c>
      <c r="F50" s="19">
        <v>32</v>
      </c>
      <c r="G50" s="19">
        <v>34</v>
      </c>
      <c r="H50" s="19"/>
      <c r="I50" s="19">
        <v>32</v>
      </c>
      <c r="J50" s="19"/>
      <c r="K50" s="19"/>
      <c r="L50" s="19"/>
      <c r="M50" s="19"/>
      <c r="N50" s="19">
        <v>31</v>
      </c>
      <c r="O50" s="19">
        <v>41</v>
      </c>
      <c r="P50" s="19"/>
      <c r="Q50" s="19"/>
      <c r="R50" s="19"/>
      <c r="S50" s="19"/>
      <c r="T50" s="19">
        <v>32</v>
      </c>
      <c r="U50" s="19"/>
      <c r="V50" s="19"/>
      <c r="W50" s="19"/>
      <c r="X50" s="19">
        <v>32</v>
      </c>
      <c r="Y50" s="54">
        <f t="shared" ref="Y50:Y63" si="3">SUM(E50:X50)</f>
        <v>265</v>
      </c>
      <c r="Z50" s="64">
        <v>8</v>
      </c>
      <c r="AA50" s="27">
        <f t="shared" si="2"/>
        <v>265</v>
      </c>
      <c r="AB50" s="27"/>
      <c r="AC50" s="27"/>
      <c r="AD50" s="27"/>
      <c r="AE50" s="27"/>
      <c r="AF50" s="27"/>
    </row>
    <row r="51" spans="1:32" s="26" customFormat="1" x14ac:dyDescent="0.25">
      <c r="A51" s="19">
        <v>17</v>
      </c>
      <c r="B51" s="19"/>
      <c r="C51" s="40" t="s">
        <v>580</v>
      </c>
      <c r="D51" s="40" t="s">
        <v>30</v>
      </c>
      <c r="E51" s="19"/>
      <c r="F51" s="19"/>
      <c r="G51" s="19"/>
      <c r="H51" s="19"/>
      <c r="I51" s="19"/>
      <c r="J51" s="19">
        <v>34</v>
      </c>
      <c r="K51" s="19"/>
      <c r="L51" s="19">
        <v>36</v>
      </c>
      <c r="M51" s="19">
        <v>39</v>
      </c>
      <c r="N51" s="19">
        <v>35</v>
      </c>
      <c r="O51" s="19"/>
      <c r="P51" s="19">
        <v>47</v>
      </c>
      <c r="Q51" s="19"/>
      <c r="R51" s="19"/>
      <c r="S51" s="19"/>
      <c r="T51" s="19">
        <v>33</v>
      </c>
      <c r="U51" s="19">
        <v>39</v>
      </c>
      <c r="V51" s="19"/>
      <c r="W51" s="19"/>
      <c r="X51" s="19"/>
      <c r="Y51" s="54">
        <f t="shared" si="3"/>
        <v>263</v>
      </c>
      <c r="Z51" s="62">
        <v>7</v>
      </c>
      <c r="AA51" s="27">
        <f t="shared" si="2"/>
        <v>263</v>
      </c>
      <c r="AB51" s="27"/>
      <c r="AC51" s="27"/>
      <c r="AD51" s="27"/>
      <c r="AE51" s="27"/>
      <c r="AF51" s="27"/>
    </row>
    <row r="52" spans="1:32" s="26" customFormat="1" x14ac:dyDescent="0.25">
      <c r="A52" s="19">
        <v>18</v>
      </c>
      <c r="B52" s="19"/>
      <c r="C52" s="40" t="s">
        <v>111</v>
      </c>
      <c r="D52" s="40" t="s">
        <v>22</v>
      </c>
      <c r="E52" s="19">
        <v>34</v>
      </c>
      <c r="F52" s="19">
        <v>34</v>
      </c>
      <c r="G52" s="19"/>
      <c r="H52" s="19"/>
      <c r="I52" s="19"/>
      <c r="J52" s="19">
        <v>33</v>
      </c>
      <c r="K52" s="19"/>
      <c r="L52" s="19"/>
      <c r="M52" s="19"/>
      <c r="N52" s="19">
        <v>34</v>
      </c>
      <c r="O52" s="19">
        <v>42</v>
      </c>
      <c r="P52" s="19"/>
      <c r="Q52" s="19"/>
      <c r="R52" s="19"/>
      <c r="S52" s="19"/>
      <c r="T52" s="19">
        <v>35</v>
      </c>
      <c r="U52" s="19">
        <v>42</v>
      </c>
      <c r="V52" s="19"/>
      <c r="W52" s="19"/>
      <c r="X52" s="19"/>
      <c r="Y52" s="54">
        <f t="shared" si="3"/>
        <v>254</v>
      </c>
      <c r="Z52" s="62">
        <v>7</v>
      </c>
      <c r="AA52" s="27">
        <f t="shared" si="2"/>
        <v>254</v>
      </c>
      <c r="AB52" s="27"/>
      <c r="AC52" s="27"/>
      <c r="AD52" s="27"/>
      <c r="AE52" s="27"/>
      <c r="AF52" s="27"/>
    </row>
    <row r="53" spans="1:32" s="26" customFormat="1" x14ac:dyDescent="0.25">
      <c r="A53" s="19">
        <v>19</v>
      </c>
      <c r="B53" s="19"/>
      <c r="C53" s="40" t="s">
        <v>457</v>
      </c>
      <c r="D53" s="40" t="s">
        <v>22</v>
      </c>
      <c r="E53" s="19">
        <v>35</v>
      </c>
      <c r="F53" s="19">
        <v>36</v>
      </c>
      <c r="G53" s="19"/>
      <c r="H53" s="19"/>
      <c r="I53" s="19">
        <v>33</v>
      </c>
      <c r="J53" s="19">
        <v>36</v>
      </c>
      <c r="K53" s="19"/>
      <c r="L53" s="19"/>
      <c r="M53" s="19"/>
      <c r="N53" s="19">
        <v>32</v>
      </c>
      <c r="O53" s="19"/>
      <c r="P53" s="19"/>
      <c r="Q53" s="19"/>
      <c r="R53" s="19"/>
      <c r="S53" s="19"/>
      <c r="T53" s="19">
        <v>34</v>
      </c>
      <c r="U53" s="19">
        <v>41</v>
      </c>
      <c r="V53" s="19"/>
      <c r="W53" s="19"/>
      <c r="X53" s="19"/>
      <c r="Y53" s="54">
        <f t="shared" si="3"/>
        <v>247</v>
      </c>
      <c r="Z53" s="62">
        <v>7</v>
      </c>
      <c r="AA53" s="27">
        <f t="shared" si="2"/>
        <v>247</v>
      </c>
      <c r="AB53" s="27"/>
      <c r="AC53" s="27"/>
      <c r="AD53" s="27"/>
      <c r="AE53" s="27"/>
      <c r="AF53" s="27"/>
    </row>
    <row r="54" spans="1:32" s="26" customFormat="1" x14ac:dyDescent="0.25">
      <c r="A54" s="19">
        <v>20</v>
      </c>
      <c r="B54" s="19"/>
      <c r="C54" s="40" t="s">
        <v>102</v>
      </c>
      <c r="D54" s="40" t="s">
        <v>22</v>
      </c>
      <c r="E54" s="19"/>
      <c r="F54" s="19">
        <v>37</v>
      </c>
      <c r="G54" s="19">
        <v>37</v>
      </c>
      <c r="H54" s="19"/>
      <c r="I54" s="19">
        <v>35</v>
      </c>
      <c r="J54" s="19"/>
      <c r="K54" s="19"/>
      <c r="L54" s="19">
        <v>39</v>
      </c>
      <c r="M54" s="19"/>
      <c r="N54" s="19">
        <v>36</v>
      </c>
      <c r="O54" s="19">
        <v>44</v>
      </c>
      <c r="P54" s="19"/>
      <c r="Q54" s="19"/>
      <c r="R54" s="19"/>
      <c r="S54" s="19"/>
      <c r="T54" s="19"/>
      <c r="U54" s="19"/>
      <c r="V54" s="19"/>
      <c r="W54" s="19"/>
      <c r="X54" s="19"/>
      <c r="Y54" s="54">
        <f t="shared" si="3"/>
        <v>228</v>
      </c>
      <c r="Z54" s="62">
        <v>6</v>
      </c>
      <c r="AA54" s="27">
        <f t="shared" si="2"/>
        <v>228</v>
      </c>
      <c r="AB54" s="27"/>
      <c r="AC54" s="27"/>
      <c r="AD54" s="27"/>
      <c r="AE54" s="27"/>
      <c r="AF54" s="27"/>
    </row>
    <row r="55" spans="1:32" s="26" customFormat="1" x14ac:dyDescent="0.25">
      <c r="A55" s="19">
        <v>21</v>
      </c>
      <c r="B55" s="19"/>
      <c r="C55" s="40" t="s">
        <v>113</v>
      </c>
      <c r="D55" s="40" t="s">
        <v>22</v>
      </c>
      <c r="E55" s="19"/>
      <c r="F55" s="19">
        <v>31</v>
      </c>
      <c r="G55" s="19">
        <v>35</v>
      </c>
      <c r="H55" s="19"/>
      <c r="I55" s="19">
        <v>31</v>
      </c>
      <c r="J55" s="19">
        <v>32</v>
      </c>
      <c r="K55" s="19"/>
      <c r="L55" s="19"/>
      <c r="M55" s="19"/>
      <c r="N55" s="19">
        <v>30</v>
      </c>
      <c r="O55" s="19"/>
      <c r="P55" s="19"/>
      <c r="Q55" s="19"/>
      <c r="R55" s="19"/>
      <c r="S55" s="19"/>
      <c r="T55" s="19"/>
      <c r="U55" s="19"/>
      <c r="V55" s="19"/>
      <c r="W55" s="19"/>
      <c r="X55" s="19">
        <v>34</v>
      </c>
      <c r="Y55" s="54">
        <f t="shared" si="3"/>
        <v>193</v>
      </c>
      <c r="Z55" s="62">
        <v>6</v>
      </c>
      <c r="AA55" s="27">
        <f t="shared" si="2"/>
        <v>193</v>
      </c>
      <c r="AB55" s="27"/>
      <c r="AC55" s="27"/>
      <c r="AD55" s="27"/>
      <c r="AE55" s="27"/>
      <c r="AF55" s="27"/>
    </row>
    <row r="56" spans="1:32" s="26" customFormat="1" x14ac:dyDescent="0.25">
      <c r="A56" s="19">
        <v>22</v>
      </c>
      <c r="B56" s="19"/>
      <c r="C56" s="40" t="s">
        <v>173</v>
      </c>
      <c r="D56" s="40" t="s">
        <v>21</v>
      </c>
      <c r="E56" s="19">
        <v>36</v>
      </c>
      <c r="F56" s="19">
        <v>39</v>
      </c>
      <c r="G56" s="19">
        <v>42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>
        <v>38</v>
      </c>
      <c r="U56" s="19"/>
      <c r="V56" s="19"/>
      <c r="W56" s="19"/>
      <c r="X56" s="19"/>
      <c r="Y56" s="54">
        <f t="shared" si="3"/>
        <v>155</v>
      </c>
      <c r="Z56" s="62">
        <v>4</v>
      </c>
      <c r="AA56" s="27">
        <f t="shared" si="2"/>
        <v>155</v>
      </c>
      <c r="AB56" s="27"/>
      <c r="AC56" s="27"/>
      <c r="AD56" s="27"/>
      <c r="AE56" s="27"/>
      <c r="AF56" s="27"/>
    </row>
    <row r="57" spans="1:32" s="26" customFormat="1" x14ac:dyDescent="0.25">
      <c r="A57" s="19">
        <v>23</v>
      </c>
      <c r="B57" s="19"/>
      <c r="C57" s="40" t="s">
        <v>549</v>
      </c>
      <c r="D57" s="40" t="s">
        <v>21</v>
      </c>
      <c r="E57" s="19"/>
      <c r="F57" s="19"/>
      <c r="G57" s="19">
        <v>33</v>
      </c>
      <c r="H57" s="19"/>
      <c r="I57" s="19"/>
      <c r="J57" s="19"/>
      <c r="K57" s="19"/>
      <c r="L57" s="19"/>
      <c r="M57" s="19">
        <v>37</v>
      </c>
      <c r="N57" s="19"/>
      <c r="O57" s="19"/>
      <c r="P57" s="19"/>
      <c r="Q57" s="19">
        <v>42</v>
      </c>
      <c r="R57" s="19"/>
      <c r="S57" s="19"/>
      <c r="T57" s="19">
        <v>31</v>
      </c>
      <c r="U57" s="19"/>
      <c r="V57" s="19"/>
      <c r="W57" s="19"/>
      <c r="X57" s="19"/>
      <c r="Y57" s="54">
        <f t="shared" si="3"/>
        <v>143</v>
      </c>
      <c r="Z57" s="54">
        <v>4</v>
      </c>
      <c r="AA57" s="27">
        <f t="shared" si="2"/>
        <v>143</v>
      </c>
      <c r="AB57" s="27"/>
      <c r="AC57" s="27"/>
      <c r="AD57" s="27"/>
      <c r="AE57" s="27"/>
      <c r="AF57" s="27"/>
    </row>
    <row r="58" spans="1:32" s="26" customFormat="1" x14ac:dyDescent="0.25">
      <c r="A58" s="19">
        <v>24</v>
      </c>
      <c r="B58" s="19"/>
      <c r="C58" s="40" t="s">
        <v>500</v>
      </c>
      <c r="D58" s="40" t="s">
        <v>31</v>
      </c>
      <c r="E58" s="19"/>
      <c r="F58" s="19">
        <v>33</v>
      </c>
      <c r="G58" s="19"/>
      <c r="H58" s="19"/>
      <c r="I58" s="19"/>
      <c r="J58" s="19"/>
      <c r="K58" s="19"/>
      <c r="L58" s="19"/>
      <c r="M58" s="19"/>
      <c r="N58" s="19"/>
      <c r="O58" s="19"/>
      <c r="P58" s="19">
        <v>42</v>
      </c>
      <c r="Q58" s="19"/>
      <c r="R58" s="19">
        <v>38</v>
      </c>
      <c r="S58" s="19"/>
      <c r="T58" s="19"/>
      <c r="U58" s="19"/>
      <c r="V58" s="19"/>
      <c r="W58" s="19"/>
      <c r="X58" s="19"/>
      <c r="Y58" s="54">
        <f t="shared" si="3"/>
        <v>113</v>
      </c>
      <c r="Z58" s="54">
        <v>3</v>
      </c>
      <c r="AA58" s="27">
        <f t="shared" si="2"/>
        <v>113</v>
      </c>
      <c r="AB58" s="27"/>
      <c r="AC58" s="27"/>
      <c r="AD58" s="27"/>
      <c r="AE58" s="27"/>
      <c r="AF58" s="27"/>
    </row>
    <row r="59" spans="1:32" s="26" customFormat="1" x14ac:dyDescent="0.25">
      <c r="A59" s="19">
        <v>25</v>
      </c>
      <c r="B59" s="19"/>
      <c r="C59" s="40" t="s">
        <v>460</v>
      </c>
      <c r="D59" s="40" t="s">
        <v>71</v>
      </c>
      <c r="E59" s="19">
        <v>30</v>
      </c>
      <c r="F59" s="19"/>
      <c r="G59" s="19"/>
      <c r="H59" s="19"/>
      <c r="I59" s="19"/>
      <c r="J59" s="19"/>
      <c r="K59" s="19"/>
      <c r="L59" s="19"/>
      <c r="M59" s="19"/>
      <c r="N59" s="19"/>
      <c r="O59" s="19">
        <v>40</v>
      </c>
      <c r="P59" s="19"/>
      <c r="Q59" s="19"/>
      <c r="R59" s="19"/>
      <c r="S59" s="19"/>
      <c r="T59" s="19"/>
      <c r="U59" s="19"/>
      <c r="V59" s="19"/>
      <c r="W59" s="19"/>
      <c r="X59" s="19"/>
      <c r="Y59" s="54">
        <f t="shared" si="3"/>
        <v>70</v>
      </c>
      <c r="Z59" s="62">
        <v>2</v>
      </c>
      <c r="AA59" s="27">
        <f t="shared" si="2"/>
        <v>70</v>
      </c>
      <c r="AB59" s="27"/>
      <c r="AC59" s="27"/>
      <c r="AD59" s="27"/>
      <c r="AE59" s="27"/>
      <c r="AF59" s="27"/>
    </row>
    <row r="60" spans="1:32" s="26" customFormat="1" x14ac:dyDescent="0.25">
      <c r="A60" s="19">
        <v>26</v>
      </c>
      <c r="B60" s="19"/>
      <c r="C60" s="40" t="s">
        <v>501</v>
      </c>
      <c r="D60" s="40" t="s">
        <v>19</v>
      </c>
      <c r="E60" s="19"/>
      <c r="F60" s="19">
        <v>30</v>
      </c>
      <c r="G60" s="19">
        <v>30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54">
        <f t="shared" si="3"/>
        <v>60</v>
      </c>
      <c r="Z60" s="62">
        <v>2</v>
      </c>
      <c r="AA60" s="27">
        <f t="shared" si="2"/>
        <v>60</v>
      </c>
      <c r="AB60" s="27"/>
      <c r="AC60" s="27"/>
      <c r="AD60" s="27"/>
      <c r="AE60" s="27"/>
      <c r="AF60" s="27"/>
    </row>
    <row r="61" spans="1:32" s="26" customFormat="1" x14ac:dyDescent="0.25">
      <c r="A61" s="19">
        <v>27</v>
      </c>
      <c r="B61" s="19"/>
      <c r="C61" s="40" t="s">
        <v>598</v>
      </c>
      <c r="D61" s="40" t="s">
        <v>19</v>
      </c>
      <c r="E61" s="19"/>
      <c r="F61" s="19"/>
      <c r="G61" s="19"/>
      <c r="H61" s="19">
        <v>38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54">
        <f t="shared" si="3"/>
        <v>38</v>
      </c>
      <c r="Z61" s="62">
        <v>1</v>
      </c>
      <c r="AA61" s="27">
        <f t="shared" si="2"/>
        <v>38</v>
      </c>
    </row>
    <row r="62" spans="1:32" s="26" customFormat="1" x14ac:dyDescent="0.25">
      <c r="A62" s="19">
        <v>28</v>
      </c>
      <c r="B62" s="19"/>
      <c r="C62" s="40" t="s">
        <v>110</v>
      </c>
      <c r="D62" s="40" t="s">
        <v>30</v>
      </c>
      <c r="E62" s="19"/>
      <c r="F62" s="19"/>
      <c r="G62" s="19">
        <v>32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54">
        <f t="shared" si="3"/>
        <v>32</v>
      </c>
      <c r="Z62" s="62">
        <v>1</v>
      </c>
      <c r="AA62" s="27">
        <f t="shared" si="2"/>
        <v>32</v>
      </c>
    </row>
    <row r="63" spans="1:32" s="26" customFormat="1" x14ac:dyDescent="0.25">
      <c r="A63" s="19">
        <v>29</v>
      </c>
      <c r="B63" s="19"/>
      <c r="C63" s="40" t="s">
        <v>651</v>
      </c>
      <c r="D63" s="40" t="s">
        <v>21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>
        <v>30</v>
      </c>
      <c r="U63" s="19"/>
      <c r="V63" s="19"/>
      <c r="W63" s="19"/>
      <c r="X63" s="19"/>
      <c r="Y63" s="54">
        <f t="shared" si="3"/>
        <v>30</v>
      </c>
      <c r="Z63" s="62">
        <v>1</v>
      </c>
      <c r="AA63" s="27">
        <f t="shared" si="2"/>
        <v>30</v>
      </c>
    </row>
  </sheetData>
  <sortState xmlns:xlrd2="http://schemas.microsoft.com/office/spreadsheetml/2017/richdata2" ref="C35:AA63">
    <sortCondition descending="1" ref="Y35:Y6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1"/>
  <sheetViews>
    <sheetView topLeftCell="B14" zoomScaleNormal="100" workbookViewId="0">
      <selection activeCell="B48" sqref="B48:B50"/>
    </sheetView>
  </sheetViews>
  <sheetFormatPr defaultRowHeight="15" x14ac:dyDescent="0.25"/>
  <cols>
    <col min="2" max="2" width="9.140625" style="3"/>
    <col min="3" max="3" width="25.85546875" customWidth="1"/>
    <col min="4" max="4" width="20.7109375" customWidth="1"/>
    <col min="23" max="23" width="9.140625" style="14"/>
    <col min="24" max="24" width="9.140625" style="10"/>
  </cols>
  <sheetData>
    <row r="1" spans="1:28" x14ac:dyDescent="0.25">
      <c r="B1" s="14" t="s">
        <v>383</v>
      </c>
      <c r="C1" s="7" t="s">
        <v>376</v>
      </c>
      <c r="D1" s="46" t="s">
        <v>378</v>
      </c>
      <c r="E1" s="21" t="s">
        <v>379</v>
      </c>
      <c r="F1" s="1" t="s">
        <v>380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x14ac:dyDescent="0.25">
      <c r="B2" s="13"/>
      <c r="C2" s="7" t="s">
        <v>674</v>
      </c>
      <c r="D2" s="47">
        <v>9</v>
      </c>
      <c r="E2" s="22">
        <v>5</v>
      </c>
      <c r="F2" s="8">
        <v>14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8" x14ac:dyDescent="0.25">
      <c r="B3" s="15"/>
      <c r="C3" s="18" t="s">
        <v>673</v>
      </c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8" x14ac:dyDescent="0.25">
      <c r="B4" s="16"/>
      <c r="C4" s="17" t="s">
        <v>388</v>
      </c>
      <c r="D4" s="5"/>
      <c r="E4" s="5"/>
      <c r="F4" s="5"/>
    </row>
    <row r="5" spans="1:28" x14ac:dyDescent="0.25">
      <c r="B5" s="15"/>
      <c r="C5" s="5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8" x14ac:dyDescent="0.25">
      <c r="B6" s="15"/>
      <c r="C6" s="5"/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8" x14ac:dyDescent="0.25">
      <c r="C7" s="10" t="s">
        <v>145</v>
      </c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8" x14ac:dyDescent="0.25">
      <c r="B8" s="3" t="s">
        <v>91</v>
      </c>
      <c r="C8" s="10" t="s">
        <v>17</v>
      </c>
      <c r="D8" s="10" t="s">
        <v>16</v>
      </c>
      <c r="E8" s="32" t="s">
        <v>1</v>
      </c>
      <c r="F8" s="33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7" t="s">
        <v>668</v>
      </c>
      <c r="M8" s="35" t="s">
        <v>7</v>
      </c>
      <c r="N8" s="35" t="s">
        <v>8</v>
      </c>
      <c r="O8" s="35" t="s">
        <v>9</v>
      </c>
      <c r="P8" s="36" t="s">
        <v>668</v>
      </c>
      <c r="Q8" s="36" t="s">
        <v>11</v>
      </c>
      <c r="R8" s="36" t="s">
        <v>668</v>
      </c>
      <c r="S8" s="35" t="s">
        <v>405</v>
      </c>
      <c r="T8" s="37" t="s">
        <v>406</v>
      </c>
      <c r="U8" s="36" t="s">
        <v>668</v>
      </c>
      <c r="V8" s="37" t="s">
        <v>408</v>
      </c>
      <c r="W8" s="14" t="s">
        <v>675</v>
      </c>
      <c r="X8" s="52" t="s">
        <v>15</v>
      </c>
      <c r="Y8" s="6" t="s">
        <v>676</v>
      </c>
    </row>
    <row r="9" spans="1:28" x14ac:dyDescent="0.25">
      <c r="E9" s="28" t="s">
        <v>80</v>
      </c>
      <c r="F9" s="34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31" t="s">
        <v>669</v>
      </c>
      <c r="M9" s="29" t="s">
        <v>403</v>
      </c>
      <c r="N9" s="29" t="s">
        <v>86</v>
      </c>
      <c r="O9" s="29" t="s">
        <v>89</v>
      </c>
      <c r="P9" s="30" t="s">
        <v>700</v>
      </c>
      <c r="Q9" s="30" t="s">
        <v>404</v>
      </c>
      <c r="R9" s="30" t="s">
        <v>698</v>
      </c>
      <c r="S9" s="29" t="s">
        <v>407</v>
      </c>
      <c r="T9" s="31" t="s">
        <v>88</v>
      </c>
      <c r="U9" s="30" t="s">
        <v>679</v>
      </c>
      <c r="V9" s="31" t="s">
        <v>87</v>
      </c>
      <c r="W9" s="53"/>
      <c r="X9" s="14"/>
    </row>
    <row r="11" spans="1:28" s="26" customFormat="1" x14ac:dyDescent="0.25">
      <c r="A11" s="19">
        <v>1</v>
      </c>
      <c r="B11" s="66">
        <v>1</v>
      </c>
      <c r="C11" s="44" t="s">
        <v>147</v>
      </c>
      <c r="D11" s="26" t="s">
        <v>71</v>
      </c>
      <c r="E11" s="19"/>
      <c r="F11" s="19">
        <v>50</v>
      </c>
      <c r="G11" s="19"/>
      <c r="H11" s="19"/>
      <c r="I11" s="19"/>
      <c r="J11" s="19"/>
      <c r="K11" s="19"/>
      <c r="L11" s="19">
        <v>50</v>
      </c>
      <c r="M11" s="19">
        <v>50</v>
      </c>
      <c r="N11" s="19">
        <v>50</v>
      </c>
      <c r="O11" s="19">
        <v>50</v>
      </c>
      <c r="P11" s="19">
        <v>50</v>
      </c>
      <c r="Q11" s="19"/>
      <c r="R11" s="19">
        <v>50</v>
      </c>
      <c r="S11" s="19">
        <v>50</v>
      </c>
      <c r="T11" s="19"/>
      <c r="U11" s="19">
        <v>50</v>
      </c>
      <c r="V11" s="19"/>
      <c r="W11" s="62">
        <v>400</v>
      </c>
      <c r="X11" s="55">
        <v>9</v>
      </c>
      <c r="Y11" s="27">
        <f t="shared" ref="Y11:Y32" si="0">SUM(E11:V11)</f>
        <v>450</v>
      </c>
      <c r="Z11" s="27"/>
      <c r="AA11" s="27"/>
      <c r="AB11" s="27"/>
    </row>
    <row r="12" spans="1:28" s="26" customFormat="1" x14ac:dyDescent="0.25">
      <c r="A12" s="19">
        <v>2</v>
      </c>
      <c r="B12" s="66">
        <v>2</v>
      </c>
      <c r="C12" s="44" t="s">
        <v>168</v>
      </c>
      <c r="D12" s="26" t="s">
        <v>22</v>
      </c>
      <c r="E12" s="19">
        <v>47</v>
      </c>
      <c r="F12" s="61">
        <v>47</v>
      </c>
      <c r="G12" s="19">
        <v>50</v>
      </c>
      <c r="H12" s="19">
        <v>50</v>
      </c>
      <c r="I12" s="19">
        <v>47</v>
      </c>
      <c r="J12" s="19">
        <v>50</v>
      </c>
      <c r="K12" s="61">
        <v>45</v>
      </c>
      <c r="L12" s="19"/>
      <c r="M12" s="19">
        <v>47</v>
      </c>
      <c r="N12" s="61">
        <v>47</v>
      </c>
      <c r="O12" s="19">
        <v>47</v>
      </c>
      <c r="P12" s="19">
        <v>50</v>
      </c>
      <c r="Q12" s="19"/>
      <c r="R12" s="61">
        <v>45</v>
      </c>
      <c r="S12" s="61">
        <v>45</v>
      </c>
      <c r="T12" s="19"/>
      <c r="U12" s="19"/>
      <c r="V12" s="61">
        <v>45</v>
      </c>
      <c r="W12" s="62">
        <f>SUM(E12+G12+H12+I12+J12+M12+O12+P12)</f>
        <v>388</v>
      </c>
      <c r="X12" s="55">
        <v>14</v>
      </c>
      <c r="Y12" s="27">
        <f t="shared" si="0"/>
        <v>662</v>
      </c>
      <c r="Z12" s="27"/>
      <c r="AA12" s="27"/>
      <c r="AB12" s="27"/>
    </row>
    <row r="13" spans="1:28" s="26" customFormat="1" x14ac:dyDescent="0.25">
      <c r="A13" s="19">
        <v>3</v>
      </c>
      <c r="B13" s="66">
        <v>3</v>
      </c>
      <c r="C13" s="44" t="s">
        <v>185</v>
      </c>
      <c r="D13" s="39" t="s">
        <v>19</v>
      </c>
      <c r="E13" s="19">
        <v>45</v>
      </c>
      <c r="F13" s="61">
        <v>44</v>
      </c>
      <c r="G13" s="19">
        <v>47</v>
      </c>
      <c r="H13" s="19">
        <v>47</v>
      </c>
      <c r="I13" s="19">
        <v>45</v>
      </c>
      <c r="J13" s="19"/>
      <c r="K13" s="19"/>
      <c r="L13" s="19"/>
      <c r="M13" s="19">
        <v>45</v>
      </c>
      <c r="N13" s="19">
        <v>45</v>
      </c>
      <c r="O13" s="19">
        <v>45</v>
      </c>
      <c r="P13" s="19"/>
      <c r="Q13" s="19"/>
      <c r="R13" s="19"/>
      <c r="S13" s="19"/>
      <c r="T13" s="19"/>
      <c r="U13" s="19"/>
      <c r="V13" s="19">
        <v>47</v>
      </c>
      <c r="W13" s="62">
        <f>SUM(E13+G13+H13+I13+M13+N13+O13+V13)</f>
        <v>366</v>
      </c>
      <c r="X13" s="55">
        <v>9</v>
      </c>
      <c r="Y13" s="27">
        <f t="shared" si="0"/>
        <v>410</v>
      </c>
      <c r="Z13" s="27"/>
      <c r="AA13" s="27"/>
      <c r="AB13" s="27"/>
    </row>
    <row r="14" spans="1:28" s="26" customFormat="1" x14ac:dyDescent="0.25">
      <c r="A14" s="19">
        <v>4</v>
      </c>
      <c r="B14" s="66">
        <v>4</v>
      </c>
      <c r="C14" s="44" t="s">
        <v>150</v>
      </c>
      <c r="D14" s="26" t="s">
        <v>30</v>
      </c>
      <c r="E14" s="19"/>
      <c r="F14" s="19"/>
      <c r="G14" s="19">
        <v>44</v>
      </c>
      <c r="H14" s="61">
        <v>43</v>
      </c>
      <c r="I14" s="61">
        <v>43</v>
      </c>
      <c r="J14" s="19">
        <v>45</v>
      </c>
      <c r="K14" s="19">
        <v>47</v>
      </c>
      <c r="L14" s="19">
        <v>45</v>
      </c>
      <c r="M14" s="19"/>
      <c r="N14" s="19"/>
      <c r="O14" s="19">
        <v>44</v>
      </c>
      <c r="P14" s="19">
        <v>47</v>
      </c>
      <c r="Q14" s="19"/>
      <c r="R14" s="19"/>
      <c r="S14" s="61">
        <v>43</v>
      </c>
      <c r="T14" s="19"/>
      <c r="U14" s="19">
        <v>45</v>
      </c>
      <c r="V14" s="19">
        <v>44</v>
      </c>
      <c r="W14" s="62">
        <f>SUM(G14+J14+K14+L14+O14+P14+U14+V14)</f>
        <v>361</v>
      </c>
      <c r="X14" s="55">
        <v>11</v>
      </c>
      <c r="Y14" s="27">
        <f t="shared" si="0"/>
        <v>490</v>
      </c>
      <c r="Z14" s="27"/>
      <c r="AA14" s="27"/>
      <c r="AB14" s="27"/>
    </row>
    <row r="15" spans="1:28" s="26" customFormat="1" x14ac:dyDescent="0.25">
      <c r="A15" s="19">
        <v>5</v>
      </c>
      <c r="B15" s="66">
        <v>5</v>
      </c>
      <c r="C15" s="44" t="s">
        <v>151</v>
      </c>
      <c r="D15" s="26" t="s">
        <v>22</v>
      </c>
      <c r="E15" s="19">
        <v>44</v>
      </c>
      <c r="F15" s="61">
        <v>43</v>
      </c>
      <c r="G15" s="19"/>
      <c r="H15" s="19">
        <v>45</v>
      </c>
      <c r="I15" s="61">
        <v>41</v>
      </c>
      <c r="J15" s="19">
        <v>47</v>
      </c>
      <c r="K15" s="19"/>
      <c r="L15" s="19"/>
      <c r="M15" s="19">
        <v>44</v>
      </c>
      <c r="N15" s="19">
        <v>44</v>
      </c>
      <c r="O15" s="19"/>
      <c r="P15" s="19"/>
      <c r="Q15" s="19">
        <v>50</v>
      </c>
      <c r="R15" s="19">
        <v>43</v>
      </c>
      <c r="S15" s="19">
        <v>44</v>
      </c>
      <c r="T15" s="19"/>
      <c r="U15" s="19"/>
      <c r="V15" s="19"/>
      <c r="W15" s="62">
        <f>SUM(E15+H15+J15+M15+N15+Q15+R15+S15)</f>
        <v>361</v>
      </c>
      <c r="X15" s="55">
        <v>10</v>
      </c>
      <c r="Y15" s="27">
        <f t="shared" si="0"/>
        <v>445</v>
      </c>
      <c r="Z15" s="27"/>
      <c r="AA15" s="27"/>
      <c r="AB15" s="27"/>
    </row>
    <row r="16" spans="1:28" s="26" customFormat="1" x14ac:dyDescent="0.25">
      <c r="A16" s="19">
        <v>6</v>
      </c>
      <c r="B16" s="19"/>
      <c r="C16" s="26" t="s">
        <v>652</v>
      </c>
      <c r="D16" s="26" t="s">
        <v>19</v>
      </c>
      <c r="E16" s="19"/>
      <c r="F16" s="19"/>
      <c r="G16" s="19"/>
      <c r="H16" s="19"/>
      <c r="I16" s="19">
        <v>50</v>
      </c>
      <c r="J16" s="19"/>
      <c r="K16" s="19"/>
      <c r="L16" s="19">
        <v>47</v>
      </c>
      <c r="M16" s="19"/>
      <c r="N16" s="19"/>
      <c r="O16" s="19"/>
      <c r="P16" s="19">
        <v>47</v>
      </c>
      <c r="Q16" s="19"/>
      <c r="R16" s="19">
        <v>47</v>
      </c>
      <c r="S16" s="19">
        <v>47</v>
      </c>
      <c r="T16" s="19"/>
      <c r="U16" s="19">
        <v>47</v>
      </c>
      <c r="V16" s="19">
        <v>50</v>
      </c>
      <c r="W16" s="62">
        <f t="shared" ref="W16:W32" si="1">SUM(E16:V16)</f>
        <v>335</v>
      </c>
      <c r="X16" s="54">
        <v>7</v>
      </c>
      <c r="Y16" s="27">
        <f t="shared" si="0"/>
        <v>335</v>
      </c>
      <c r="Z16" s="27"/>
      <c r="AA16" s="27"/>
      <c r="AB16" s="27"/>
    </row>
    <row r="17" spans="1:28" s="26" customFormat="1" x14ac:dyDescent="0.25">
      <c r="A17" s="19">
        <v>7</v>
      </c>
      <c r="B17" s="19"/>
      <c r="C17" s="26" t="s">
        <v>169</v>
      </c>
      <c r="D17" s="26" t="s">
        <v>25</v>
      </c>
      <c r="E17" s="19">
        <v>43</v>
      </c>
      <c r="F17" s="19">
        <v>42</v>
      </c>
      <c r="G17" s="19">
        <v>45</v>
      </c>
      <c r="H17" s="19">
        <v>44</v>
      </c>
      <c r="I17" s="19">
        <v>44</v>
      </c>
      <c r="J17" s="19"/>
      <c r="K17" s="19">
        <v>43</v>
      </c>
      <c r="L17" s="19"/>
      <c r="M17" s="19"/>
      <c r="N17" s="19"/>
      <c r="O17" s="19"/>
      <c r="P17" s="19"/>
      <c r="Q17" s="19">
        <v>50</v>
      </c>
      <c r="R17" s="19"/>
      <c r="S17" s="19"/>
      <c r="T17" s="19"/>
      <c r="U17" s="19"/>
      <c r="V17" s="19"/>
      <c r="W17" s="62">
        <f t="shared" si="1"/>
        <v>311</v>
      </c>
      <c r="X17" s="54">
        <v>7</v>
      </c>
      <c r="Y17" s="27">
        <f t="shared" si="0"/>
        <v>311</v>
      </c>
      <c r="Z17" s="27"/>
      <c r="AA17" s="27"/>
      <c r="AB17" s="27"/>
    </row>
    <row r="18" spans="1:28" s="26" customFormat="1" x14ac:dyDescent="0.25">
      <c r="A18" s="19">
        <v>8</v>
      </c>
      <c r="B18" s="19"/>
      <c r="C18" s="26" t="s">
        <v>170</v>
      </c>
      <c r="D18" s="26" t="s">
        <v>25</v>
      </c>
      <c r="E18" s="19">
        <v>42</v>
      </c>
      <c r="F18" s="19">
        <v>39</v>
      </c>
      <c r="G18" s="19"/>
      <c r="H18" s="19">
        <v>42</v>
      </c>
      <c r="I18" s="19">
        <v>42</v>
      </c>
      <c r="J18" s="19"/>
      <c r="K18" s="19">
        <v>45</v>
      </c>
      <c r="L18" s="19"/>
      <c r="M18" s="19"/>
      <c r="N18" s="19"/>
      <c r="O18" s="19"/>
      <c r="P18" s="19"/>
      <c r="Q18" s="19">
        <v>45</v>
      </c>
      <c r="R18" s="19"/>
      <c r="S18" s="19"/>
      <c r="T18" s="19"/>
      <c r="U18" s="19"/>
      <c r="V18" s="19"/>
      <c r="W18" s="62">
        <f t="shared" si="1"/>
        <v>255</v>
      </c>
      <c r="X18" s="54">
        <v>6</v>
      </c>
      <c r="Y18" s="27">
        <f t="shared" si="0"/>
        <v>255</v>
      </c>
      <c r="Z18" s="27"/>
      <c r="AA18" s="27"/>
      <c r="AB18" s="27"/>
    </row>
    <row r="19" spans="1:28" s="26" customFormat="1" x14ac:dyDescent="0.25">
      <c r="A19" s="19">
        <v>9</v>
      </c>
      <c r="B19" s="19"/>
      <c r="C19" s="26" t="s">
        <v>182</v>
      </c>
      <c r="D19" s="26" t="s">
        <v>30</v>
      </c>
      <c r="E19" s="27"/>
      <c r="F19" s="27">
        <v>38</v>
      </c>
      <c r="G19" s="27"/>
      <c r="H19" s="27"/>
      <c r="I19" s="27">
        <v>38</v>
      </c>
      <c r="J19" s="27"/>
      <c r="K19" s="27">
        <v>37</v>
      </c>
      <c r="L19" s="19"/>
      <c r="M19" s="27">
        <v>43</v>
      </c>
      <c r="N19" s="27"/>
      <c r="O19" s="27"/>
      <c r="P19" s="27"/>
      <c r="Q19" s="27"/>
      <c r="R19" s="27"/>
      <c r="S19" s="27">
        <v>42</v>
      </c>
      <c r="T19" s="27"/>
      <c r="U19" s="27">
        <v>43</v>
      </c>
      <c r="V19" s="27"/>
      <c r="W19" s="62">
        <f t="shared" si="1"/>
        <v>241</v>
      </c>
      <c r="X19" s="54">
        <v>6</v>
      </c>
      <c r="Y19" s="27">
        <f t="shared" si="0"/>
        <v>241</v>
      </c>
      <c r="Z19" s="27"/>
      <c r="AA19" s="27"/>
      <c r="AB19" s="27"/>
    </row>
    <row r="20" spans="1:28" s="26" customFormat="1" x14ac:dyDescent="0.25">
      <c r="A20" s="19">
        <v>10</v>
      </c>
      <c r="B20" s="19"/>
      <c r="C20" s="26" t="s">
        <v>148</v>
      </c>
      <c r="D20" s="26" t="s">
        <v>22</v>
      </c>
      <c r="E20" s="19">
        <v>50</v>
      </c>
      <c r="F20" s="19">
        <v>45</v>
      </c>
      <c r="G20" s="19"/>
      <c r="H20" s="19"/>
      <c r="I20" s="19"/>
      <c r="J20" s="19"/>
      <c r="K20" s="19">
        <v>50</v>
      </c>
      <c r="L20" s="19"/>
      <c r="M20" s="19"/>
      <c r="N20" s="19"/>
      <c r="O20" s="19"/>
      <c r="P20" s="19"/>
      <c r="Q20" s="19"/>
      <c r="R20" s="19"/>
      <c r="S20" s="19"/>
      <c r="T20" s="19">
        <v>50</v>
      </c>
      <c r="U20" s="19"/>
      <c r="V20" s="19"/>
      <c r="W20" s="62">
        <f t="shared" si="1"/>
        <v>195</v>
      </c>
      <c r="X20" s="54">
        <v>4</v>
      </c>
      <c r="Y20" s="27">
        <f t="shared" si="0"/>
        <v>195</v>
      </c>
      <c r="Z20" s="27"/>
      <c r="AA20" s="27"/>
      <c r="AB20" s="27"/>
    </row>
    <row r="21" spans="1:28" s="26" customFormat="1" x14ac:dyDescent="0.25">
      <c r="A21" s="19">
        <v>11</v>
      </c>
      <c r="B21" s="19"/>
      <c r="C21" s="26" t="s">
        <v>600</v>
      </c>
      <c r="D21" s="26" t="s">
        <v>19</v>
      </c>
      <c r="E21" s="27"/>
      <c r="F21" s="27">
        <v>35</v>
      </c>
      <c r="G21" s="27"/>
      <c r="H21" s="27">
        <v>40</v>
      </c>
      <c r="I21" s="27">
        <v>36</v>
      </c>
      <c r="J21" s="27"/>
      <c r="K21" s="27"/>
      <c r="L21" s="19"/>
      <c r="M21" s="27">
        <v>40</v>
      </c>
      <c r="N21" s="27"/>
      <c r="O21" s="27">
        <v>43</v>
      </c>
      <c r="P21" s="27"/>
      <c r="Q21" s="27"/>
      <c r="R21" s="27"/>
      <c r="S21" s="27"/>
      <c r="T21" s="27"/>
      <c r="U21" s="27"/>
      <c r="V21" s="27"/>
      <c r="W21" s="62">
        <f t="shared" si="1"/>
        <v>194</v>
      </c>
      <c r="X21" s="54">
        <v>5</v>
      </c>
      <c r="Y21" s="27">
        <f t="shared" si="0"/>
        <v>194</v>
      </c>
      <c r="Z21" s="27"/>
      <c r="AA21" s="27"/>
      <c r="AB21" s="27"/>
    </row>
    <row r="22" spans="1:28" s="26" customFormat="1" x14ac:dyDescent="0.25">
      <c r="A22" s="19">
        <v>12</v>
      </c>
      <c r="B22" s="19"/>
      <c r="C22" s="26" t="s">
        <v>599</v>
      </c>
      <c r="D22" s="26" t="s">
        <v>19</v>
      </c>
      <c r="E22" s="19"/>
      <c r="F22" s="19"/>
      <c r="G22" s="19"/>
      <c r="H22" s="19">
        <v>41</v>
      </c>
      <c r="I22" s="19"/>
      <c r="J22" s="19"/>
      <c r="K22" s="19">
        <v>50</v>
      </c>
      <c r="L22" s="19"/>
      <c r="M22" s="19">
        <v>41</v>
      </c>
      <c r="N22" s="19"/>
      <c r="O22" s="19"/>
      <c r="P22" s="19"/>
      <c r="Q22" s="19">
        <v>47</v>
      </c>
      <c r="R22" s="19"/>
      <c r="S22" s="19"/>
      <c r="T22" s="19"/>
      <c r="U22" s="19"/>
      <c r="V22" s="19"/>
      <c r="W22" s="62">
        <f t="shared" si="1"/>
        <v>179</v>
      </c>
      <c r="X22" s="54">
        <v>4</v>
      </c>
      <c r="Y22" s="27">
        <f t="shared" si="0"/>
        <v>179</v>
      </c>
      <c r="Z22" s="27"/>
      <c r="AA22" s="27"/>
      <c r="AB22" s="27"/>
    </row>
    <row r="23" spans="1:28" s="26" customFormat="1" x14ac:dyDescent="0.25">
      <c r="A23" s="19">
        <v>13</v>
      </c>
      <c r="B23" s="19"/>
      <c r="C23" s="26" t="s">
        <v>149</v>
      </c>
      <c r="D23" s="26" t="s">
        <v>30</v>
      </c>
      <c r="E23" s="19"/>
      <c r="F23" s="19"/>
      <c r="G23" s="19"/>
      <c r="H23" s="19"/>
      <c r="I23" s="19">
        <v>40</v>
      </c>
      <c r="J23" s="19">
        <v>44</v>
      </c>
      <c r="K23" s="19">
        <v>47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>
        <v>43</v>
      </c>
      <c r="W23" s="62">
        <f t="shared" si="1"/>
        <v>174</v>
      </c>
      <c r="X23" s="54">
        <v>4</v>
      </c>
      <c r="Y23" s="27">
        <f t="shared" si="0"/>
        <v>174</v>
      </c>
      <c r="Z23" s="27"/>
      <c r="AA23" s="27"/>
      <c r="AB23" s="27"/>
    </row>
    <row r="24" spans="1:28" s="26" customFormat="1" x14ac:dyDescent="0.25">
      <c r="A24" s="19">
        <v>14</v>
      </c>
      <c r="B24" s="19"/>
      <c r="C24" s="26" t="s">
        <v>135</v>
      </c>
      <c r="D24" s="26" t="s">
        <v>30</v>
      </c>
      <c r="E24" s="19"/>
      <c r="F24" s="19"/>
      <c r="G24" s="19"/>
      <c r="H24" s="19"/>
      <c r="I24" s="19">
        <v>39</v>
      </c>
      <c r="J24" s="19"/>
      <c r="K24" s="19">
        <v>38</v>
      </c>
      <c r="L24" s="19"/>
      <c r="M24" s="19"/>
      <c r="N24" s="19"/>
      <c r="O24" s="19"/>
      <c r="P24" s="19">
        <v>47</v>
      </c>
      <c r="Q24" s="19">
        <v>47</v>
      </c>
      <c r="R24" s="19"/>
      <c r="S24" s="19"/>
      <c r="T24" s="19"/>
      <c r="U24" s="19"/>
      <c r="V24" s="19"/>
      <c r="W24" s="62">
        <f t="shared" si="1"/>
        <v>171</v>
      </c>
      <c r="X24" s="54">
        <v>4</v>
      </c>
      <c r="Y24" s="27">
        <f t="shared" si="0"/>
        <v>171</v>
      </c>
      <c r="Z24" s="27"/>
      <c r="AA24" s="27"/>
      <c r="AB24" s="27"/>
    </row>
    <row r="25" spans="1:28" s="26" customFormat="1" x14ac:dyDescent="0.25">
      <c r="A25" s="19">
        <v>15</v>
      </c>
      <c r="B25" s="19"/>
      <c r="C25" s="26" t="s">
        <v>498</v>
      </c>
      <c r="D25" s="26" t="s">
        <v>19</v>
      </c>
      <c r="E25" s="27"/>
      <c r="F25" s="27">
        <v>36</v>
      </c>
      <c r="G25" s="27"/>
      <c r="H25" s="27"/>
      <c r="I25" s="27">
        <v>37</v>
      </c>
      <c r="J25" s="27"/>
      <c r="K25" s="27">
        <v>40</v>
      </c>
      <c r="L25" s="19"/>
      <c r="M25" s="27">
        <v>42</v>
      </c>
      <c r="N25" s="27"/>
      <c r="O25" s="27"/>
      <c r="P25" s="27"/>
      <c r="Q25" s="27"/>
      <c r="R25" s="27"/>
      <c r="S25" s="27"/>
      <c r="T25" s="27"/>
      <c r="U25" s="27"/>
      <c r="V25" s="27"/>
      <c r="W25" s="62">
        <f t="shared" si="1"/>
        <v>155</v>
      </c>
      <c r="X25" s="54">
        <v>4</v>
      </c>
      <c r="Y25" s="27">
        <f t="shared" si="0"/>
        <v>155</v>
      </c>
      <c r="Z25" s="27"/>
      <c r="AA25" s="27"/>
      <c r="AB25" s="27"/>
    </row>
    <row r="26" spans="1:28" s="26" customFormat="1" x14ac:dyDescent="0.25">
      <c r="A26" s="19">
        <v>16</v>
      </c>
      <c r="B26" s="38"/>
      <c r="C26" s="26" t="s">
        <v>134</v>
      </c>
      <c r="D26" s="26" t="s">
        <v>31</v>
      </c>
      <c r="E26" s="27"/>
      <c r="F26" s="27">
        <v>40</v>
      </c>
      <c r="G26" s="27"/>
      <c r="H26" s="27"/>
      <c r="I26" s="27"/>
      <c r="J26" s="27"/>
      <c r="K26" s="27"/>
      <c r="L26" s="19"/>
      <c r="M26" s="27"/>
      <c r="N26" s="27"/>
      <c r="O26" s="27"/>
      <c r="P26" s="27">
        <v>47</v>
      </c>
      <c r="Q26" s="27"/>
      <c r="R26" s="27">
        <v>44</v>
      </c>
      <c r="S26" s="27"/>
      <c r="T26" s="27"/>
      <c r="U26" s="27"/>
      <c r="V26" s="27"/>
      <c r="W26" s="62">
        <f t="shared" si="1"/>
        <v>131</v>
      </c>
      <c r="X26" s="54">
        <v>3</v>
      </c>
      <c r="Y26" s="27">
        <f t="shared" si="0"/>
        <v>131</v>
      </c>
      <c r="Z26" s="27"/>
      <c r="AA26" s="27"/>
      <c r="AB26" s="27"/>
    </row>
    <row r="27" spans="1:28" s="26" customFormat="1" x14ac:dyDescent="0.25">
      <c r="A27" s="19">
        <v>17</v>
      </c>
      <c r="B27" s="38"/>
      <c r="C27" s="26" t="s">
        <v>188</v>
      </c>
      <c r="D27" s="26" t="s">
        <v>31</v>
      </c>
      <c r="E27" s="27"/>
      <c r="F27" s="27">
        <v>41</v>
      </c>
      <c r="G27" s="27"/>
      <c r="H27" s="27"/>
      <c r="I27" s="27"/>
      <c r="J27" s="27"/>
      <c r="K27" s="27">
        <v>44</v>
      </c>
      <c r="L27" s="19"/>
      <c r="M27" s="27"/>
      <c r="N27" s="27"/>
      <c r="O27" s="27"/>
      <c r="P27" s="27">
        <v>45</v>
      </c>
      <c r="Q27" s="27"/>
      <c r="R27" s="27"/>
      <c r="S27" s="27"/>
      <c r="T27" s="27"/>
      <c r="U27" s="27"/>
      <c r="V27" s="27"/>
      <c r="W27" s="62">
        <f t="shared" si="1"/>
        <v>130</v>
      </c>
      <c r="X27" s="54">
        <v>3</v>
      </c>
      <c r="Y27" s="27">
        <f t="shared" si="0"/>
        <v>130</v>
      </c>
      <c r="Z27" s="27"/>
      <c r="AA27" s="27"/>
      <c r="AB27" s="27"/>
    </row>
    <row r="28" spans="1:28" s="26" customFormat="1" x14ac:dyDescent="0.25">
      <c r="A28" s="19">
        <v>18</v>
      </c>
      <c r="B28" s="38"/>
      <c r="C28" s="26" t="s">
        <v>163</v>
      </c>
      <c r="D28" s="26" t="s">
        <v>71</v>
      </c>
      <c r="E28" s="27"/>
      <c r="F28" s="27"/>
      <c r="G28" s="27"/>
      <c r="H28" s="27"/>
      <c r="I28" s="27"/>
      <c r="J28" s="27"/>
      <c r="K28" s="27">
        <v>50</v>
      </c>
      <c r="L28" s="19"/>
      <c r="M28" s="27"/>
      <c r="N28" s="27"/>
      <c r="O28" s="27"/>
      <c r="P28" s="27"/>
      <c r="Q28" s="27">
        <v>50</v>
      </c>
      <c r="R28" s="27"/>
      <c r="S28" s="27"/>
      <c r="T28" s="27"/>
      <c r="U28" s="27"/>
      <c r="V28" s="27"/>
      <c r="W28" s="62">
        <f t="shared" si="1"/>
        <v>100</v>
      </c>
      <c r="X28" s="54">
        <v>2</v>
      </c>
      <c r="Y28" s="27">
        <f t="shared" si="0"/>
        <v>100</v>
      </c>
      <c r="Z28" s="27"/>
      <c r="AA28" s="27"/>
      <c r="AB28" s="27"/>
    </row>
    <row r="29" spans="1:28" s="26" customFormat="1" x14ac:dyDescent="0.25">
      <c r="A29" s="19">
        <v>19</v>
      </c>
      <c r="B29" s="38"/>
      <c r="C29" s="26" t="s">
        <v>162</v>
      </c>
      <c r="D29" s="26" t="s">
        <v>31</v>
      </c>
      <c r="E29" s="27"/>
      <c r="F29" s="27"/>
      <c r="G29" s="27"/>
      <c r="H29" s="27"/>
      <c r="I29" s="27"/>
      <c r="J29" s="27"/>
      <c r="K29" s="27"/>
      <c r="L29" s="19"/>
      <c r="M29" s="27"/>
      <c r="N29" s="27"/>
      <c r="O29" s="27"/>
      <c r="P29" s="27">
        <v>50</v>
      </c>
      <c r="Q29" s="27"/>
      <c r="R29" s="27"/>
      <c r="S29" s="27"/>
      <c r="T29" s="27"/>
      <c r="U29" s="27">
        <v>44</v>
      </c>
      <c r="V29" s="27"/>
      <c r="W29" s="62">
        <f t="shared" si="1"/>
        <v>94</v>
      </c>
      <c r="X29" s="54">
        <v>2</v>
      </c>
      <c r="Y29" s="27">
        <f t="shared" si="0"/>
        <v>94</v>
      </c>
      <c r="Z29" s="27"/>
      <c r="AA29" s="27"/>
      <c r="AB29" s="27"/>
    </row>
    <row r="30" spans="1:28" s="26" customFormat="1" x14ac:dyDescent="0.25">
      <c r="A30" s="19">
        <v>20</v>
      </c>
      <c r="B30" s="38"/>
      <c r="C30" s="26" t="s">
        <v>183</v>
      </c>
      <c r="D30" s="26" t="s">
        <v>25</v>
      </c>
      <c r="E30" s="27"/>
      <c r="F30" s="27"/>
      <c r="G30" s="27"/>
      <c r="H30" s="27"/>
      <c r="I30" s="27"/>
      <c r="J30" s="27"/>
      <c r="K30" s="27"/>
      <c r="L30" s="19"/>
      <c r="M30" s="27"/>
      <c r="N30" s="27"/>
      <c r="O30" s="27"/>
      <c r="P30" s="27"/>
      <c r="Q30" s="27">
        <v>47</v>
      </c>
      <c r="R30" s="27"/>
      <c r="S30" s="27"/>
      <c r="T30" s="27"/>
      <c r="U30" s="27"/>
      <c r="V30" s="27"/>
      <c r="W30" s="62">
        <f t="shared" si="1"/>
        <v>47</v>
      </c>
      <c r="X30" s="54">
        <v>1</v>
      </c>
      <c r="Y30" s="27">
        <f t="shared" si="0"/>
        <v>47</v>
      </c>
      <c r="Z30" s="27"/>
      <c r="AA30" s="27"/>
      <c r="AB30" s="27"/>
    </row>
    <row r="31" spans="1:28" s="26" customFormat="1" x14ac:dyDescent="0.25">
      <c r="A31" s="19">
        <v>21</v>
      </c>
      <c r="B31" s="38"/>
      <c r="C31" s="26" t="s">
        <v>497</v>
      </c>
      <c r="D31" s="26" t="s">
        <v>19</v>
      </c>
      <c r="E31" s="19"/>
      <c r="F31" s="19">
        <v>37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2">
        <f t="shared" si="1"/>
        <v>37</v>
      </c>
      <c r="X31" s="54">
        <v>1</v>
      </c>
      <c r="Y31" s="27">
        <f t="shared" si="0"/>
        <v>37</v>
      </c>
      <c r="Z31" s="27"/>
      <c r="AA31" s="27"/>
      <c r="AB31" s="27"/>
    </row>
    <row r="32" spans="1:28" s="26" customFormat="1" x14ac:dyDescent="0.25">
      <c r="A32" s="19">
        <v>22</v>
      </c>
      <c r="B32" s="38"/>
      <c r="C32" s="26" t="s">
        <v>499</v>
      </c>
      <c r="D32" s="26" t="s">
        <v>31</v>
      </c>
      <c r="E32" s="19"/>
      <c r="F32" s="19">
        <v>34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62">
        <f t="shared" si="1"/>
        <v>34</v>
      </c>
      <c r="X32" s="54">
        <v>1</v>
      </c>
      <c r="Y32" s="27">
        <f t="shared" si="0"/>
        <v>34</v>
      </c>
      <c r="Z32" s="27"/>
      <c r="AA32" s="27"/>
      <c r="AB32" s="27"/>
    </row>
    <row r="33" spans="1:28" x14ac:dyDescent="0.25">
      <c r="A33" s="3"/>
      <c r="E33" s="1"/>
      <c r="F33" s="21"/>
      <c r="G33" s="21"/>
      <c r="H33" s="21"/>
      <c r="I33" s="21"/>
      <c r="J33" s="21"/>
      <c r="K33" s="21"/>
      <c r="L33" s="9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67"/>
      <c r="X33" s="63"/>
      <c r="Y33" s="21"/>
      <c r="Z33" s="21"/>
      <c r="AA33" s="21"/>
      <c r="AB33" s="21"/>
    </row>
    <row r="34" spans="1:28" x14ac:dyDescent="0.25">
      <c r="A34" s="3"/>
      <c r="E34" s="1"/>
      <c r="F34" s="1"/>
      <c r="G34" s="1"/>
      <c r="H34" s="1"/>
      <c r="I34" s="1"/>
      <c r="J34" s="1"/>
      <c r="K34" s="1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8" x14ac:dyDescent="0.25">
      <c r="A35" s="3"/>
      <c r="C35" s="10" t="s">
        <v>146</v>
      </c>
      <c r="D35" s="1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8" x14ac:dyDescent="0.25">
      <c r="A36" s="3"/>
      <c r="B36" s="3" t="s">
        <v>91</v>
      </c>
      <c r="C36" s="10" t="s">
        <v>17</v>
      </c>
      <c r="D36" s="10" t="s">
        <v>16</v>
      </c>
      <c r="E36" s="32" t="s">
        <v>1</v>
      </c>
      <c r="F36" s="33" t="s">
        <v>2</v>
      </c>
      <c r="G36" s="32" t="s">
        <v>3</v>
      </c>
      <c r="H36" s="32" t="s">
        <v>4</v>
      </c>
      <c r="I36" s="32" t="s">
        <v>5</v>
      </c>
      <c r="J36" s="35" t="s">
        <v>6</v>
      </c>
      <c r="K36" s="36" t="s">
        <v>668</v>
      </c>
      <c r="L36" s="37" t="s">
        <v>668</v>
      </c>
      <c r="M36" s="35" t="s">
        <v>7</v>
      </c>
      <c r="N36" s="35" t="s">
        <v>8</v>
      </c>
      <c r="O36" s="35" t="s">
        <v>9</v>
      </c>
      <c r="P36" s="36" t="s">
        <v>668</v>
      </c>
      <c r="Q36" s="36" t="s">
        <v>11</v>
      </c>
      <c r="R36" s="36" t="s">
        <v>668</v>
      </c>
      <c r="S36" s="35" t="s">
        <v>405</v>
      </c>
      <c r="T36" s="37" t="s">
        <v>406</v>
      </c>
      <c r="U36" s="36" t="s">
        <v>668</v>
      </c>
      <c r="V36" s="37" t="s">
        <v>408</v>
      </c>
      <c r="W36" s="14" t="s">
        <v>675</v>
      </c>
      <c r="X36" s="52" t="s">
        <v>15</v>
      </c>
      <c r="Y36" s="6" t="s">
        <v>676</v>
      </c>
    </row>
    <row r="37" spans="1:28" x14ac:dyDescent="0.25">
      <c r="A37" s="3"/>
      <c r="E37" s="28" t="s">
        <v>80</v>
      </c>
      <c r="F37" s="34" t="s">
        <v>81</v>
      </c>
      <c r="G37" s="28" t="s">
        <v>83</v>
      </c>
      <c r="H37" s="28" t="s">
        <v>84</v>
      </c>
      <c r="I37" s="28" t="s">
        <v>82</v>
      </c>
      <c r="J37" s="29" t="s">
        <v>85</v>
      </c>
      <c r="K37" s="30" t="s">
        <v>698</v>
      </c>
      <c r="L37" s="31" t="s">
        <v>669</v>
      </c>
      <c r="M37" s="29" t="s">
        <v>403</v>
      </c>
      <c r="N37" s="29" t="s">
        <v>86</v>
      </c>
      <c r="O37" s="29" t="s">
        <v>89</v>
      </c>
      <c r="P37" s="30" t="s">
        <v>700</v>
      </c>
      <c r="Q37" s="30" t="s">
        <v>404</v>
      </c>
      <c r="R37" s="30" t="s">
        <v>698</v>
      </c>
      <c r="S37" s="29" t="s">
        <v>407</v>
      </c>
      <c r="T37" s="31" t="s">
        <v>88</v>
      </c>
      <c r="U37" s="30" t="s">
        <v>679</v>
      </c>
      <c r="V37" s="31" t="s">
        <v>87</v>
      </c>
      <c r="W37" s="53"/>
      <c r="X37" s="14"/>
      <c r="Y37" s="1"/>
    </row>
    <row r="38" spans="1:28" x14ac:dyDescent="0.25">
      <c r="A38" s="3"/>
      <c r="X38" s="49"/>
      <c r="Y38" s="1"/>
    </row>
    <row r="39" spans="1:28" s="26" customFormat="1" x14ac:dyDescent="0.25">
      <c r="A39" s="19">
        <v>1</v>
      </c>
      <c r="B39" s="66">
        <v>1</v>
      </c>
      <c r="C39" s="44" t="s">
        <v>153</v>
      </c>
      <c r="D39" s="26" t="s">
        <v>22</v>
      </c>
      <c r="E39" s="61">
        <v>47</v>
      </c>
      <c r="F39" s="19">
        <v>50</v>
      </c>
      <c r="G39" s="61">
        <v>47</v>
      </c>
      <c r="H39" s="19"/>
      <c r="I39" s="61">
        <v>47</v>
      </c>
      <c r="J39" s="19">
        <v>50</v>
      </c>
      <c r="K39" s="19"/>
      <c r="L39" s="19">
        <v>50</v>
      </c>
      <c r="M39" s="19">
        <v>50</v>
      </c>
      <c r="N39" s="61">
        <v>47</v>
      </c>
      <c r="O39" s="19"/>
      <c r="P39" s="61">
        <v>47</v>
      </c>
      <c r="Q39" s="19"/>
      <c r="R39" s="19">
        <v>50</v>
      </c>
      <c r="S39" s="19">
        <v>50</v>
      </c>
      <c r="T39" s="19">
        <v>50</v>
      </c>
      <c r="U39" s="19">
        <v>50</v>
      </c>
      <c r="V39" s="61">
        <v>47</v>
      </c>
      <c r="W39" s="62">
        <v>400</v>
      </c>
      <c r="X39" s="55">
        <v>14</v>
      </c>
      <c r="Y39" s="27">
        <f t="shared" ref="Y39:Y57" si="2">SUM(E39:V39)</f>
        <v>682</v>
      </c>
    </row>
    <row r="40" spans="1:28" s="26" customFormat="1" x14ac:dyDescent="0.25">
      <c r="A40" s="19">
        <v>2</v>
      </c>
      <c r="B40" s="66">
        <v>2</v>
      </c>
      <c r="C40" s="44" t="s">
        <v>156</v>
      </c>
      <c r="D40" s="26" t="s">
        <v>30</v>
      </c>
      <c r="E40" s="19">
        <v>50</v>
      </c>
      <c r="F40" s="61">
        <v>45</v>
      </c>
      <c r="G40" s="19">
        <v>50</v>
      </c>
      <c r="H40" s="19">
        <v>50</v>
      </c>
      <c r="I40" s="19">
        <v>50</v>
      </c>
      <c r="J40" s="19"/>
      <c r="K40" s="19">
        <v>50</v>
      </c>
      <c r="L40" s="61">
        <v>45</v>
      </c>
      <c r="M40" s="19">
        <v>47</v>
      </c>
      <c r="N40" s="61">
        <v>45</v>
      </c>
      <c r="O40" s="19"/>
      <c r="P40" s="19"/>
      <c r="Q40" s="19"/>
      <c r="R40" s="19">
        <v>47</v>
      </c>
      <c r="S40" s="61">
        <v>45</v>
      </c>
      <c r="T40" s="61">
        <v>45</v>
      </c>
      <c r="U40" s="61">
        <v>45</v>
      </c>
      <c r="V40" s="19">
        <v>45</v>
      </c>
      <c r="W40" s="62">
        <f>SUM(E40+G40+H40+I40+K40+M40+R40+V40)</f>
        <v>389</v>
      </c>
      <c r="X40" s="55">
        <v>14</v>
      </c>
      <c r="Y40" s="27">
        <f t="shared" si="2"/>
        <v>659</v>
      </c>
    </row>
    <row r="41" spans="1:28" s="26" customFormat="1" x14ac:dyDescent="0.25">
      <c r="A41" s="19">
        <v>3</v>
      </c>
      <c r="B41" s="66">
        <v>3</v>
      </c>
      <c r="C41" s="44" t="s">
        <v>136</v>
      </c>
      <c r="D41" s="26" t="s">
        <v>22</v>
      </c>
      <c r="E41" s="61">
        <v>44</v>
      </c>
      <c r="F41" s="19"/>
      <c r="G41" s="19">
        <v>45</v>
      </c>
      <c r="H41" s="19">
        <v>47</v>
      </c>
      <c r="I41" s="61">
        <v>45</v>
      </c>
      <c r="J41" s="19">
        <v>47</v>
      </c>
      <c r="K41" s="19"/>
      <c r="L41" s="19">
        <v>47</v>
      </c>
      <c r="M41" s="61">
        <v>45</v>
      </c>
      <c r="N41" s="61">
        <v>44</v>
      </c>
      <c r="O41" s="19"/>
      <c r="P41" s="61">
        <v>45</v>
      </c>
      <c r="Q41" s="19"/>
      <c r="R41" s="19"/>
      <c r="S41" s="19">
        <v>47</v>
      </c>
      <c r="T41" s="19">
        <v>47</v>
      </c>
      <c r="U41" s="19">
        <v>47</v>
      </c>
      <c r="V41" s="19">
        <v>50</v>
      </c>
      <c r="W41" s="62">
        <f>SUM(G41+H41+J41+L41+S41+T41+U41+V41)</f>
        <v>377</v>
      </c>
      <c r="X41" s="55">
        <v>13</v>
      </c>
      <c r="Y41" s="27">
        <f t="shared" si="2"/>
        <v>600</v>
      </c>
    </row>
    <row r="42" spans="1:28" s="26" customFormat="1" x14ac:dyDescent="0.25">
      <c r="A42" s="19">
        <v>4</v>
      </c>
      <c r="B42" s="66">
        <v>4</v>
      </c>
      <c r="C42" s="44" t="s">
        <v>137</v>
      </c>
      <c r="D42" s="26" t="s">
        <v>30</v>
      </c>
      <c r="E42" s="61">
        <v>43</v>
      </c>
      <c r="F42" s="19">
        <v>44</v>
      </c>
      <c r="G42" s="61">
        <v>44</v>
      </c>
      <c r="H42" s="19">
        <v>45</v>
      </c>
      <c r="I42" s="19">
        <v>44</v>
      </c>
      <c r="J42" s="19">
        <v>45</v>
      </c>
      <c r="K42" s="19"/>
      <c r="L42" s="19">
        <v>44</v>
      </c>
      <c r="M42" s="19">
        <v>44</v>
      </c>
      <c r="N42" s="61">
        <v>43</v>
      </c>
      <c r="O42" s="19"/>
      <c r="P42" s="19">
        <v>50</v>
      </c>
      <c r="Q42" s="19"/>
      <c r="R42" s="61">
        <v>44</v>
      </c>
      <c r="S42" s="19">
        <v>44</v>
      </c>
      <c r="T42" s="19"/>
      <c r="U42" s="19"/>
      <c r="V42" s="19"/>
      <c r="W42" s="62">
        <f>SUM(F42+H42+I42+J42+L42+M42+P42+S42)</f>
        <v>360</v>
      </c>
      <c r="X42" s="55">
        <v>12</v>
      </c>
      <c r="Y42" s="27">
        <f t="shared" si="2"/>
        <v>534</v>
      </c>
    </row>
    <row r="43" spans="1:28" s="26" customFormat="1" x14ac:dyDescent="0.25">
      <c r="A43" s="19">
        <v>5</v>
      </c>
      <c r="B43" s="66">
        <v>5</v>
      </c>
      <c r="C43" s="44" t="s">
        <v>197</v>
      </c>
      <c r="D43" s="26" t="s">
        <v>22</v>
      </c>
      <c r="E43" s="61">
        <v>39</v>
      </c>
      <c r="F43" s="61">
        <v>42</v>
      </c>
      <c r="G43" s="61">
        <v>41</v>
      </c>
      <c r="H43" s="19">
        <v>44</v>
      </c>
      <c r="I43" s="61">
        <v>42</v>
      </c>
      <c r="J43" s="19">
        <v>43</v>
      </c>
      <c r="K43" s="19">
        <v>50</v>
      </c>
      <c r="L43" s="61">
        <v>42</v>
      </c>
      <c r="M43" s="61">
        <v>42</v>
      </c>
      <c r="N43" s="61">
        <v>41</v>
      </c>
      <c r="O43" s="19">
        <v>45</v>
      </c>
      <c r="P43" s="19">
        <v>43</v>
      </c>
      <c r="Q43" s="19"/>
      <c r="R43" s="19">
        <v>45</v>
      </c>
      <c r="S43" s="61">
        <v>43</v>
      </c>
      <c r="T43" s="19"/>
      <c r="U43" s="19">
        <v>44</v>
      </c>
      <c r="V43" s="19">
        <v>44</v>
      </c>
      <c r="W43" s="62">
        <f>SUM(H43+J43+K43+O43+P43+R43+U43+V43)</f>
        <v>358</v>
      </c>
      <c r="X43" s="55">
        <v>16</v>
      </c>
      <c r="Y43" s="27">
        <f t="shared" si="2"/>
        <v>690</v>
      </c>
    </row>
    <row r="44" spans="1:28" s="26" customFormat="1" x14ac:dyDescent="0.25">
      <c r="A44" s="19">
        <v>6</v>
      </c>
      <c r="B44" s="66">
        <v>6</v>
      </c>
      <c r="C44" s="44" t="s">
        <v>140</v>
      </c>
      <c r="D44" s="26" t="s">
        <v>30</v>
      </c>
      <c r="E44" s="61">
        <v>42</v>
      </c>
      <c r="F44" s="61">
        <v>43</v>
      </c>
      <c r="G44" s="19">
        <v>43</v>
      </c>
      <c r="H44" s="19"/>
      <c r="I44" s="61">
        <v>43</v>
      </c>
      <c r="J44" s="19">
        <v>44</v>
      </c>
      <c r="K44" s="19">
        <v>47</v>
      </c>
      <c r="L44" s="61">
        <v>43</v>
      </c>
      <c r="M44" s="19">
        <v>43</v>
      </c>
      <c r="N44" s="61">
        <v>42</v>
      </c>
      <c r="O44" s="19">
        <v>47</v>
      </c>
      <c r="P44" s="19">
        <v>44</v>
      </c>
      <c r="Q44" s="19"/>
      <c r="R44" s="19">
        <v>43</v>
      </c>
      <c r="S44" s="61">
        <v>42</v>
      </c>
      <c r="T44" s="19">
        <v>44</v>
      </c>
      <c r="U44" s="61">
        <v>43</v>
      </c>
      <c r="V44" s="61">
        <v>43</v>
      </c>
      <c r="W44" s="62">
        <f>SUM(G44+J44+K44+M44+O44+P44+R44+T44)</f>
        <v>355</v>
      </c>
      <c r="X44" s="55">
        <v>16</v>
      </c>
      <c r="Y44" s="27">
        <f t="shared" si="2"/>
        <v>696</v>
      </c>
    </row>
    <row r="45" spans="1:28" s="26" customFormat="1" x14ac:dyDescent="0.25">
      <c r="A45" s="19">
        <v>7</v>
      </c>
      <c r="B45" s="66">
        <v>7</v>
      </c>
      <c r="C45" s="44" t="s">
        <v>461</v>
      </c>
      <c r="D45" s="26" t="s">
        <v>22</v>
      </c>
      <c r="E45" s="61">
        <v>40</v>
      </c>
      <c r="F45" s="61">
        <v>40</v>
      </c>
      <c r="G45" s="19">
        <v>42</v>
      </c>
      <c r="H45" s="19"/>
      <c r="I45" s="19">
        <v>40</v>
      </c>
      <c r="J45" s="19">
        <v>42</v>
      </c>
      <c r="K45" s="19"/>
      <c r="L45" s="19">
        <v>41</v>
      </c>
      <c r="M45" s="19"/>
      <c r="N45" s="19"/>
      <c r="O45" s="19"/>
      <c r="P45" s="19">
        <v>47</v>
      </c>
      <c r="Q45" s="19"/>
      <c r="R45" s="19"/>
      <c r="S45" s="19"/>
      <c r="T45" s="19">
        <v>43</v>
      </c>
      <c r="U45" s="19">
        <v>42</v>
      </c>
      <c r="V45" s="19">
        <v>42</v>
      </c>
      <c r="W45" s="62">
        <f>SUM(G45:V45)</f>
        <v>339</v>
      </c>
      <c r="X45" s="55">
        <v>10</v>
      </c>
      <c r="Y45" s="27">
        <f t="shared" si="2"/>
        <v>419</v>
      </c>
    </row>
    <row r="46" spans="1:28" s="26" customFormat="1" x14ac:dyDescent="0.25">
      <c r="A46" s="19">
        <v>8</v>
      </c>
      <c r="B46" s="66">
        <v>8</v>
      </c>
      <c r="C46" s="44" t="s">
        <v>172</v>
      </c>
      <c r="D46" s="26" t="s">
        <v>30</v>
      </c>
      <c r="E46" s="19">
        <v>41</v>
      </c>
      <c r="F46" s="19">
        <v>41</v>
      </c>
      <c r="G46" s="61">
        <v>39</v>
      </c>
      <c r="H46" s="19">
        <v>43</v>
      </c>
      <c r="I46" s="19">
        <v>39</v>
      </c>
      <c r="J46" s="19">
        <v>41</v>
      </c>
      <c r="K46" s="19"/>
      <c r="L46" s="19"/>
      <c r="M46" s="19">
        <v>41</v>
      </c>
      <c r="N46" s="19">
        <v>40</v>
      </c>
      <c r="O46" s="19"/>
      <c r="P46" s="19">
        <v>41</v>
      </c>
      <c r="Q46" s="19"/>
      <c r="R46" s="19"/>
      <c r="S46" s="19"/>
      <c r="T46" s="19"/>
      <c r="U46" s="19"/>
      <c r="V46" s="19"/>
      <c r="W46" s="62">
        <f>SUM(E46+F46+H46+I46+J46+M46+N46+P46)</f>
        <v>327</v>
      </c>
      <c r="X46" s="55">
        <v>9</v>
      </c>
      <c r="Y46" s="27">
        <f t="shared" si="2"/>
        <v>366</v>
      </c>
    </row>
    <row r="47" spans="1:28" s="26" customFormat="1" x14ac:dyDescent="0.25">
      <c r="A47" s="19">
        <v>9</v>
      </c>
      <c r="B47" s="66">
        <v>9</v>
      </c>
      <c r="C47" s="44" t="s">
        <v>176</v>
      </c>
      <c r="D47" s="26" t="s">
        <v>30</v>
      </c>
      <c r="E47" s="19">
        <v>37</v>
      </c>
      <c r="F47" s="19">
        <v>38</v>
      </c>
      <c r="G47" s="19">
        <v>37</v>
      </c>
      <c r="H47" s="19"/>
      <c r="I47" s="61">
        <v>37</v>
      </c>
      <c r="J47" s="19">
        <v>40</v>
      </c>
      <c r="K47" s="19">
        <v>45</v>
      </c>
      <c r="L47" s="19"/>
      <c r="M47" s="19"/>
      <c r="N47" s="19">
        <v>39</v>
      </c>
      <c r="O47" s="19"/>
      <c r="P47" s="19">
        <v>47</v>
      </c>
      <c r="Q47" s="19"/>
      <c r="R47" s="19"/>
      <c r="S47" s="19"/>
      <c r="T47" s="19"/>
      <c r="U47" s="19"/>
      <c r="V47" s="19">
        <v>39</v>
      </c>
      <c r="W47" s="62">
        <f>SUM(E47+F47+G47+J47+K47+N47+P47+V47)</f>
        <v>322</v>
      </c>
      <c r="X47" s="55">
        <v>9</v>
      </c>
      <c r="Y47" s="27">
        <f t="shared" si="2"/>
        <v>359</v>
      </c>
    </row>
    <row r="48" spans="1:28" s="26" customFormat="1" x14ac:dyDescent="0.25">
      <c r="A48" s="19">
        <v>10</v>
      </c>
      <c r="B48" s="19"/>
      <c r="C48" s="26" t="s">
        <v>171</v>
      </c>
      <c r="D48" s="26" t="s">
        <v>22</v>
      </c>
      <c r="E48" s="19">
        <v>38</v>
      </c>
      <c r="F48" s="19">
        <v>39</v>
      </c>
      <c r="G48" s="19">
        <v>40</v>
      </c>
      <c r="H48" s="19"/>
      <c r="I48" s="19">
        <v>41</v>
      </c>
      <c r="J48" s="19"/>
      <c r="K48" s="19"/>
      <c r="L48" s="19"/>
      <c r="M48" s="19"/>
      <c r="N48" s="19"/>
      <c r="O48" s="19">
        <v>44</v>
      </c>
      <c r="P48" s="19">
        <v>50</v>
      </c>
      <c r="Q48" s="19"/>
      <c r="R48" s="19"/>
      <c r="S48" s="19">
        <v>41</v>
      </c>
      <c r="T48" s="19"/>
      <c r="U48" s="19"/>
      <c r="V48" s="19"/>
      <c r="W48" s="62">
        <f>SUM(E48:V48)</f>
        <v>293</v>
      </c>
      <c r="X48" s="54">
        <v>7</v>
      </c>
      <c r="Y48" s="27">
        <f t="shared" si="2"/>
        <v>293</v>
      </c>
    </row>
    <row r="49" spans="1:25" s="26" customFormat="1" x14ac:dyDescent="0.25">
      <c r="A49" s="19">
        <v>11</v>
      </c>
      <c r="B49" s="19"/>
      <c r="C49" s="26" t="s">
        <v>152</v>
      </c>
      <c r="D49" s="26" t="s">
        <v>71</v>
      </c>
      <c r="E49" s="19">
        <v>45</v>
      </c>
      <c r="F49" s="19">
        <v>47</v>
      </c>
      <c r="G49" s="19"/>
      <c r="H49" s="19"/>
      <c r="I49" s="19"/>
      <c r="J49" s="19"/>
      <c r="K49" s="19"/>
      <c r="L49" s="19"/>
      <c r="M49" s="19"/>
      <c r="N49" s="19">
        <v>50</v>
      </c>
      <c r="O49" s="19">
        <v>50</v>
      </c>
      <c r="P49" s="19">
        <v>50</v>
      </c>
      <c r="Q49" s="19"/>
      <c r="R49" s="19"/>
      <c r="S49" s="19"/>
      <c r="T49" s="19"/>
      <c r="U49" s="19"/>
      <c r="V49" s="19">
        <v>40</v>
      </c>
      <c r="W49" s="62">
        <f t="shared" ref="W49:W57" si="3">SUM(E49:V49)</f>
        <v>282</v>
      </c>
      <c r="X49" s="54">
        <v>6</v>
      </c>
      <c r="Y49" s="27">
        <f t="shared" si="2"/>
        <v>282</v>
      </c>
    </row>
    <row r="50" spans="1:25" s="26" customFormat="1" x14ac:dyDescent="0.25">
      <c r="A50" s="19">
        <v>12</v>
      </c>
      <c r="B50" s="19"/>
      <c r="C50" s="26" t="s">
        <v>180</v>
      </c>
      <c r="D50" s="26" t="s">
        <v>25</v>
      </c>
      <c r="E50" s="19">
        <v>36</v>
      </c>
      <c r="F50" s="19">
        <v>37</v>
      </c>
      <c r="G50" s="19"/>
      <c r="H50" s="19">
        <v>41</v>
      </c>
      <c r="I50" s="19">
        <v>38</v>
      </c>
      <c r="J50" s="19"/>
      <c r="K50" s="19">
        <v>50</v>
      </c>
      <c r="L50" s="19"/>
      <c r="M50" s="19"/>
      <c r="N50" s="19"/>
      <c r="O50" s="19"/>
      <c r="P50" s="19"/>
      <c r="Q50" s="19">
        <v>50</v>
      </c>
      <c r="R50" s="19"/>
      <c r="S50" s="19"/>
      <c r="T50" s="19"/>
      <c r="U50" s="19"/>
      <c r="V50" s="19"/>
      <c r="W50" s="62">
        <f t="shared" si="3"/>
        <v>252</v>
      </c>
      <c r="X50" s="54">
        <v>6</v>
      </c>
      <c r="Y50" s="27">
        <f t="shared" si="2"/>
        <v>252</v>
      </c>
    </row>
    <row r="51" spans="1:25" s="26" customFormat="1" x14ac:dyDescent="0.25">
      <c r="A51" s="19">
        <v>13</v>
      </c>
      <c r="B51" s="19"/>
      <c r="C51" s="26" t="s">
        <v>166</v>
      </c>
      <c r="D51" s="26" t="s">
        <v>21</v>
      </c>
      <c r="E51" s="19">
        <v>35</v>
      </c>
      <c r="F51" s="19">
        <v>36</v>
      </c>
      <c r="G51" s="19">
        <v>36</v>
      </c>
      <c r="H51" s="19"/>
      <c r="I51" s="19">
        <v>36</v>
      </c>
      <c r="J51" s="19"/>
      <c r="K51" s="19"/>
      <c r="L51" s="19"/>
      <c r="M51" s="19"/>
      <c r="N51" s="19"/>
      <c r="O51" s="19"/>
      <c r="P51" s="19"/>
      <c r="Q51" s="19"/>
      <c r="R51" s="19"/>
      <c r="S51" s="19">
        <v>39</v>
      </c>
      <c r="T51" s="19"/>
      <c r="U51" s="19"/>
      <c r="V51" s="19"/>
      <c r="W51" s="62">
        <f t="shared" si="3"/>
        <v>182</v>
      </c>
      <c r="X51" s="54">
        <v>5</v>
      </c>
      <c r="Y51" s="27">
        <f t="shared" si="2"/>
        <v>182</v>
      </c>
    </row>
    <row r="52" spans="1:25" s="26" customFormat="1" x14ac:dyDescent="0.25">
      <c r="A52" s="19">
        <v>14</v>
      </c>
      <c r="B52" s="19"/>
      <c r="C52" s="26" t="s">
        <v>699</v>
      </c>
      <c r="D52" s="26" t="s">
        <v>31</v>
      </c>
      <c r="E52"/>
      <c r="F52" s="21"/>
      <c r="G52" s="21"/>
      <c r="H52" s="21"/>
      <c r="I52" s="21"/>
      <c r="J52" s="21"/>
      <c r="K52" s="1">
        <v>47</v>
      </c>
      <c r="L52" s="21"/>
      <c r="M52" s="21"/>
      <c r="N52" s="21"/>
      <c r="O52" s="21"/>
      <c r="P52" s="1">
        <v>50</v>
      </c>
      <c r="Q52" s="21"/>
      <c r="R52" s="21"/>
      <c r="S52" s="21"/>
      <c r="T52" s="21"/>
      <c r="U52" s="21"/>
      <c r="V52" s="21"/>
      <c r="W52" s="62">
        <f t="shared" si="3"/>
        <v>97</v>
      </c>
      <c r="X52" s="49">
        <v>2</v>
      </c>
      <c r="Y52" s="27">
        <f t="shared" si="2"/>
        <v>97</v>
      </c>
    </row>
    <row r="53" spans="1:25" s="26" customFormat="1" x14ac:dyDescent="0.25">
      <c r="A53" s="19">
        <v>15</v>
      </c>
      <c r="B53" s="19"/>
      <c r="C53" s="26" t="s">
        <v>194</v>
      </c>
      <c r="D53" s="26" t="s">
        <v>30</v>
      </c>
      <c r="F53" s="27"/>
      <c r="G53" s="27">
        <v>38</v>
      </c>
      <c r="H53" s="27">
        <v>42</v>
      </c>
      <c r="I53" s="27"/>
      <c r="J53" s="27"/>
      <c r="K53" s="27"/>
      <c r="L53" s="19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62">
        <f t="shared" si="3"/>
        <v>80</v>
      </c>
      <c r="X53" s="54">
        <v>2</v>
      </c>
      <c r="Y53" s="27">
        <f t="shared" si="2"/>
        <v>80</v>
      </c>
    </row>
    <row r="54" spans="1:25" s="26" customFormat="1" x14ac:dyDescent="0.25">
      <c r="A54" s="19">
        <v>16</v>
      </c>
      <c r="B54" s="19"/>
      <c r="C54" s="26" t="s">
        <v>178</v>
      </c>
      <c r="D54" s="26" t="s">
        <v>30</v>
      </c>
      <c r="E54" s="19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>
        <v>41</v>
      </c>
      <c r="W54" s="62">
        <f t="shared" si="3"/>
        <v>41</v>
      </c>
      <c r="X54" s="54">
        <v>1</v>
      </c>
      <c r="Y54" s="27">
        <f t="shared" si="2"/>
        <v>41</v>
      </c>
    </row>
    <row r="55" spans="1:25" s="26" customFormat="1" x14ac:dyDescent="0.25">
      <c r="A55" s="19">
        <v>17</v>
      </c>
      <c r="B55" s="19"/>
      <c r="C55" s="26" t="s">
        <v>689</v>
      </c>
      <c r="D55" s="26" t="s">
        <v>31</v>
      </c>
      <c r="E55" s="19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>
        <v>41</v>
      </c>
      <c r="V55" s="27"/>
      <c r="W55" s="62">
        <f t="shared" si="3"/>
        <v>41</v>
      </c>
      <c r="X55" s="54">
        <v>1</v>
      </c>
      <c r="Y55" s="27">
        <f t="shared" si="2"/>
        <v>41</v>
      </c>
    </row>
    <row r="56" spans="1:25" s="26" customFormat="1" x14ac:dyDescent="0.25">
      <c r="A56" s="19">
        <v>18</v>
      </c>
      <c r="B56" s="19"/>
      <c r="C56" s="26" t="s">
        <v>653</v>
      </c>
      <c r="D56" s="26" t="s">
        <v>21</v>
      </c>
      <c r="F56" s="27"/>
      <c r="G56" s="27"/>
      <c r="H56" s="27"/>
      <c r="I56" s="27"/>
      <c r="J56" s="27"/>
      <c r="K56" s="1"/>
      <c r="L56" s="19"/>
      <c r="M56" s="27"/>
      <c r="N56" s="27"/>
      <c r="O56" s="27"/>
      <c r="P56" s="27"/>
      <c r="Q56" s="27"/>
      <c r="R56" s="27"/>
      <c r="S56" s="27">
        <v>40</v>
      </c>
      <c r="T56" s="27"/>
      <c r="U56" s="27"/>
      <c r="V56" s="27"/>
      <c r="W56" s="62">
        <f t="shared" si="3"/>
        <v>40</v>
      </c>
      <c r="X56" s="54">
        <v>1</v>
      </c>
      <c r="Y56" s="27">
        <f t="shared" si="2"/>
        <v>40</v>
      </c>
    </row>
    <row r="57" spans="1:25" x14ac:dyDescent="0.25">
      <c r="A57" s="19">
        <v>19</v>
      </c>
      <c r="C57" s="26" t="s">
        <v>167</v>
      </c>
      <c r="D57" s="26" t="s">
        <v>30</v>
      </c>
      <c r="E57" s="19"/>
      <c r="F57" s="27"/>
      <c r="G57" s="27"/>
      <c r="H57" s="27"/>
      <c r="I57" s="27">
        <v>35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62">
        <f t="shared" si="3"/>
        <v>35</v>
      </c>
      <c r="X57" s="54">
        <v>1</v>
      </c>
      <c r="Y57" s="27">
        <f t="shared" si="2"/>
        <v>35</v>
      </c>
    </row>
    <row r="58" spans="1:25" x14ac:dyDescent="0.25"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5" x14ac:dyDescent="0.25"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5" x14ac:dyDescent="0.25"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5" x14ac:dyDescent="0.25"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</sheetData>
  <sortState xmlns:xlrd2="http://schemas.microsoft.com/office/spreadsheetml/2017/richdata2" ref="C16:Y24">
    <sortCondition descending="1" ref="W16:W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0"/>
  <sheetViews>
    <sheetView topLeftCell="F3" zoomScaleNormal="100" workbookViewId="0">
      <selection activeCell="AH30" sqref="AH30"/>
    </sheetView>
  </sheetViews>
  <sheetFormatPr defaultRowHeight="15" x14ac:dyDescent="0.25"/>
  <cols>
    <col min="2" max="2" width="9.140625" style="3"/>
    <col min="3" max="3" width="22.85546875" customWidth="1"/>
    <col min="4" max="4" width="17" customWidth="1"/>
    <col min="6" max="6" width="9.140625" style="20"/>
    <col min="25" max="26" width="9.140625" style="14"/>
    <col min="27" max="27" width="9.140625" style="1"/>
  </cols>
  <sheetData>
    <row r="1" spans="1:27" x14ac:dyDescent="0.25">
      <c r="B1" s="14" t="s">
        <v>384</v>
      </c>
      <c r="C1" s="7" t="s">
        <v>376</v>
      </c>
      <c r="D1" s="46" t="s">
        <v>378</v>
      </c>
      <c r="E1" s="21" t="s">
        <v>379</v>
      </c>
      <c r="F1" s="27" t="s">
        <v>380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x14ac:dyDescent="0.25">
      <c r="B2" s="15"/>
      <c r="C2" s="7" t="s">
        <v>674</v>
      </c>
      <c r="D2" s="47">
        <v>8</v>
      </c>
      <c r="E2" s="22">
        <v>5</v>
      </c>
      <c r="F2" s="45">
        <v>13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7" x14ac:dyDescent="0.25">
      <c r="B3" s="15"/>
      <c r="C3" s="18" t="s">
        <v>673</v>
      </c>
      <c r="D3" s="6"/>
      <c r="E3" s="6"/>
      <c r="F3" s="2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7" x14ac:dyDescent="0.25">
      <c r="B4" s="16"/>
      <c r="C4" s="17" t="s">
        <v>388</v>
      </c>
      <c r="D4" s="5"/>
      <c r="E4" s="5"/>
      <c r="F4" s="24"/>
    </row>
    <row r="5" spans="1:27" x14ac:dyDescent="0.25">
      <c r="B5" s="16"/>
      <c r="C5" s="5"/>
      <c r="D5" s="5"/>
      <c r="E5" s="5"/>
      <c r="F5" s="24"/>
    </row>
    <row r="6" spans="1:27" x14ac:dyDescent="0.25">
      <c r="B6" s="15"/>
      <c r="C6" s="5"/>
      <c r="D6" s="6"/>
      <c r="E6" s="6"/>
      <c r="F6" s="2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7" x14ac:dyDescent="0.25">
      <c r="C7" s="10" t="s">
        <v>157</v>
      </c>
      <c r="D7" s="10"/>
      <c r="E7" s="1"/>
      <c r="F7" s="2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7" x14ac:dyDescent="0.25">
      <c r="C8" s="10" t="s">
        <v>17</v>
      </c>
      <c r="D8" s="10" t="s">
        <v>16</v>
      </c>
      <c r="E8" s="32" t="s">
        <v>1</v>
      </c>
      <c r="F8" s="33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7" t="s">
        <v>668</v>
      </c>
      <c r="M8" s="35" t="s">
        <v>7</v>
      </c>
      <c r="N8" s="35" t="s">
        <v>8</v>
      </c>
      <c r="O8" s="35" t="s">
        <v>9</v>
      </c>
      <c r="P8" s="36" t="s">
        <v>668</v>
      </c>
      <c r="Q8" s="36" t="s">
        <v>11</v>
      </c>
      <c r="R8" s="36" t="s">
        <v>668</v>
      </c>
      <c r="S8" s="35" t="s">
        <v>405</v>
      </c>
      <c r="T8" s="36" t="s">
        <v>668</v>
      </c>
      <c r="U8" s="37" t="s">
        <v>406</v>
      </c>
      <c r="V8" s="36" t="s">
        <v>668</v>
      </c>
      <c r="W8" s="37" t="s">
        <v>467</v>
      </c>
      <c r="X8" s="37" t="s">
        <v>408</v>
      </c>
      <c r="Y8" s="14" t="s">
        <v>675</v>
      </c>
      <c r="Z8" s="52" t="s">
        <v>15</v>
      </c>
      <c r="AA8" s="6" t="s">
        <v>676</v>
      </c>
    </row>
    <row r="9" spans="1:27" x14ac:dyDescent="0.25">
      <c r="B9" s="3" t="s">
        <v>91</v>
      </c>
      <c r="E9" s="28" t="s">
        <v>80</v>
      </c>
      <c r="F9" s="34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31" t="s">
        <v>669</v>
      </c>
      <c r="M9" s="29" t="s">
        <v>403</v>
      </c>
      <c r="N9" s="29" t="s">
        <v>86</v>
      </c>
      <c r="O9" s="29" t="s">
        <v>89</v>
      </c>
      <c r="P9" s="30" t="s">
        <v>700</v>
      </c>
      <c r="Q9" s="30" t="s">
        <v>404</v>
      </c>
      <c r="R9" s="30" t="s">
        <v>698</v>
      </c>
      <c r="S9" s="29" t="s">
        <v>407</v>
      </c>
      <c r="T9" s="30" t="s">
        <v>698</v>
      </c>
      <c r="U9" s="31" t="s">
        <v>88</v>
      </c>
      <c r="V9" s="30" t="s">
        <v>679</v>
      </c>
      <c r="W9" s="31" t="s">
        <v>468</v>
      </c>
      <c r="X9" s="31" t="s">
        <v>87</v>
      </c>
      <c r="Y9" s="53"/>
    </row>
    <row r="11" spans="1:27" s="26" customFormat="1" x14ac:dyDescent="0.25">
      <c r="A11" s="19">
        <v>1</v>
      </c>
      <c r="B11" s="66">
        <v>1</v>
      </c>
      <c r="C11" s="44" t="s">
        <v>164</v>
      </c>
      <c r="D11" s="26" t="s">
        <v>31</v>
      </c>
      <c r="E11" s="19">
        <v>50</v>
      </c>
      <c r="F11" s="19">
        <v>50</v>
      </c>
      <c r="G11" s="19"/>
      <c r="H11" s="19">
        <v>45</v>
      </c>
      <c r="I11" s="61">
        <v>44</v>
      </c>
      <c r="J11" s="19">
        <v>50</v>
      </c>
      <c r="K11" s="19">
        <v>50</v>
      </c>
      <c r="L11" s="19"/>
      <c r="M11" s="19"/>
      <c r="N11" s="19">
        <v>50</v>
      </c>
      <c r="O11" s="19"/>
      <c r="P11" s="19"/>
      <c r="Q11" s="19">
        <v>50</v>
      </c>
      <c r="R11" s="19"/>
      <c r="S11" s="19"/>
      <c r="T11" s="19"/>
      <c r="U11" s="19"/>
      <c r="V11" s="19">
        <v>50</v>
      </c>
      <c r="W11" s="19"/>
      <c r="X11" s="19"/>
      <c r="Y11" s="62">
        <f>SUM(E11+F11+H11+J11+K11+N11+Q11+V11)</f>
        <v>395</v>
      </c>
      <c r="Z11" s="64">
        <v>9</v>
      </c>
      <c r="AA11" s="27">
        <f t="shared" ref="AA11:AA19" si="0">SUM(E11:X11)</f>
        <v>439</v>
      </c>
    </row>
    <row r="12" spans="1:27" s="26" customFormat="1" x14ac:dyDescent="0.25">
      <c r="A12" s="19">
        <v>2</v>
      </c>
      <c r="B12" s="66">
        <v>2</v>
      </c>
      <c r="C12" s="44" t="s">
        <v>187</v>
      </c>
      <c r="D12" s="26" t="s">
        <v>30</v>
      </c>
      <c r="E12" s="61">
        <v>44</v>
      </c>
      <c r="F12" s="19">
        <v>47</v>
      </c>
      <c r="G12" s="19">
        <v>50</v>
      </c>
      <c r="H12" s="19"/>
      <c r="I12" s="61">
        <v>45</v>
      </c>
      <c r="J12" s="19"/>
      <c r="K12" s="19"/>
      <c r="L12" s="19">
        <v>50</v>
      </c>
      <c r="M12" s="19"/>
      <c r="N12" s="61">
        <v>47</v>
      </c>
      <c r="O12" s="19"/>
      <c r="P12" s="19"/>
      <c r="Q12" s="19"/>
      <c r="R12" s="19">
        <v>50</v>
      </c>
      <c r="S12" s="19">
        <v>47</v>
      </c>
      <c r="T12" s="19"/>
      <c r="U12" s="19">
        <v>50</v>
      </c>
      <c r="V12" s="19"/>
      <c r="W12" s="19">
        <v>50</v>
      </c>
      <c r="X12" s="19">
        <v>50</v>
      </c>
      <c r="Y12" s="62">
        <f>SUM(F12+G12+L12+R12+S12+U12+W12+X12)</f>
        <v>394</v>
      </c>
      <c r="Z12" s="64">
        <v>11</v>
      </c>
      <c r="AA12" s="27">
        <f t="shared" si="0"/>
        <v>530</v>
      </c>
    </row>
    <row r="13" spans="1:27" s="26" customFormat="1" x14ac:dyDescent="0.25">
      <c r="A13" s="19">
        <v>3</v>
      </c>
      <c r="B13" s="66">
        <v>3</v>
      </c>
      <c r="C13" s="44" t="s">
        <v>463</v>
      </c>
      <c r="D13" s="26" t="s">
        <v>19</v>
      </c>
      <c r="E13" s="19">
        <v>47</v>
      </c>
      <c r="F13" s="61">
        <v>45</v>
      </c>
      <c r="G13" s="19"/>
      <c r="H13" s="19">
        <v>47</v>
      </c>
      <c r="I13" s="19">
        <v>47</v>
      </c>
      <c r="J13" s="19"/>
      <c r="K13" s="19"/>
      <c r="L13" s="19">
        <v>47</v>
      </c>
      <c r="M13" s="19">
        <v>50</v>
      </c>
      <c r="N13" s="19">
        <v>45</v>
      </c>
      <c r="O13" s="19">
        <v>47</v>
      </c>
      <c r="P13" s="19"/>
      <c r="Q13" s="19">
        <v>47</v>
      </c>
      <c r="R13" s="19"/>
      <c r="S13" s="19"/>
      <c r="T13" s="19"/>
      <c r="U13" s="19"/>
      <c r="V13" s="19"/>
      <c r="W13" s="19"/>
      <c r="X13" s="19"/>
      <c r="Y13" s="62">
        <f>SUM(E13+H13+I13+L13+M13+N13+O13+Q13)</f>
        <v>377</v>
      </c>
      <c r="Z13" s="64">
        <v>9</v>
      </c>
      <c r="AA13" s="27">
        <f t="shared" si="0"/>
        <v>422</v>
      </c>
    </row>
    <row r="14" spans="1:27" s="26" customFormat="1" x14ac:dyDescent="0.25">
      <c r="A14" s="19">
        <v>4</v>
      </c>
      <c r="B14" s="66">
        <v>4</v>
      </c>
      <c r="C14" s="44" t="s">
        <v>165</v>
      </c>
      <c r="D14" s="26" t="s">
        <v>31</v>
      </c>
      <c r="E14" s="61">
        <v>42</v>
      </c>
      <c r="F14" s="19">
        <v>44</v>
      </c>
      <c r="G14" s="19">
        <v>47</v>
      </c>
      <c r="H14" s="19">
        <v>50</v>
      </c>
      <c r="I14" s="19">
        <v>43</v>
      </c>
      <c r="J14" s="19">
        <v>47</v>
      </c>
      <c r="K14" s="19">
        <v>47</v>
      </c>
      <c r="L14" s="19"/>
      <c r="M14" s="19"/>
      <c r="N14" s="19"/>
      <c r="O14" s="19"/>
      <c r="P14" s="19"/>
      <c r="Q14" s="19"/>
      <c r="R14" s="19">
        <v>47</v>
      </c>
      <c r="S14" s="19">
        <v>45</v>
      </c>
      <c r="T14" s="19"/>
      <c r="U14" s="19"/>
      <c r="V14" s="19"/>
      <c r="W14" s="19"/>
      <c r="X14" s="19"/>
      <c r="Y14" s="62">
        <f>SUM(F14:X14)</f>
        <v>370</v>
      </c>
      <c r="Z14" s="64">
        <v>9</v>
      </c>
      <c r="AA14" s="27">
        <f t="shared" si="0"/>
        <v>412</v>
      </c>
    </row>
    <row r="15" spans="1:27" s="26" customFormat="1" x14ac:dyDescent="0.25">
      <c r="A15" s="19">
        <v>5</v>
      </c>
      <c r="B15" s="66">
        <v>5</v>
      </c>
      <c r="C15" s="44" t="s">
        <v>189</v>
      </c>
      <c r="D15" s="26" t="s">
        <v>30</v>
      </c>
      <c r="E15" s="61">
        <v>41</v>
      </c>
      <c r="F15" s="61">
        <v>42</v>
      </c>
      <c r="G15" s="19"/>
      <c r="H15" s="61">
        <v>44</v>
      </c>
      <c r="I15" s="61">
        <v>41</v>
      </c>
      <c r="J15" s="19"/>
      <c r="K15" s="19"/>
      <c r="L15" s="19">
        <v>45</v>
      </c>
      <c r="M15" s="19"/>
      <c r="N15" s="19">
        <v>44</v>
      </c>
      <c r="O15" s="19">
        <v>45</v>
      </c>
      <c r="P15" s="19"/>
      <c r="Q15" s="19"/>
      <c r="R15" s="19">
        <v>45</v>
      </c>
      <c r="S15" s="61">
        <v>44</v>
      </c>
      <c r="T15" s="19">
        <v>50</v>
      </c>
      <c r="U15" s="19">
        <v>45</v>
      </c>
      <c r="V15" s="19"/>
      <c r="W15" s="19">
        <v>47</v>
      </c>
      <c r="X15" s="19">
        <v>47</v>
      </c>
      <c r="Y15" s="62">
        <f>SUM(L15+N15+O15+R15+T15+U15+W15+X15)</f>
        <v>368</v>
      </c>
      <c r="Z15" s="64">
        <v>13</v>
      </c>
      <c r="AA15" s="27">
        <f t="shared" si="0"/>
        <v>580</v>
      </c>
    </row>
    <row r="16" spans="1:27" s="26" customFormat="1" x14ac:dyDescent="0.25">
      <c r="A16" s="19">
        <v>6</v>
      </c>
      <c r="B16" s="19"/>
      <c r="C16" s="26" t="s">
        <v>190</v>
      </c>
      <c r="D16" s="26" t="s">
        <v>22</v>
      </c>
      <c r="E16" s="19">
        <v>40</v>
      </c>
      <c r="F16" s="19">
        <v>43</v>
      </c>
      <c r="G16" s="19">
        <v>45</v>
      </c>
      <c r="H16" s="19"/>
      <c r="I16" s="19">
        <v>42</v>
      </c>
      <c r="J16" s="19">
        <v>45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62">
        <v>215</v>
      </c>
      <c r="Z16" s="62">
        <v>5</v>
      </c>
      <c r="AA16" s="27">
        <f t="shared" si="0"/>
        <v>215</v>
      </c>
    </row>
    <row r="17" spans="1:31" s="26" customFormat="1" x14ac:dyDescent="0.25">
      <c r="A17" s="19">
        <v>7</v>
      </c>
      <c r="B17" s="19"/>
      <c r="C17" s="26" t="s">
        <v>181</v>
      </c>
      <c r="D17" s="26" t="s">
        <v>31</v>
      </c>
      <c r="E17" s="19">
        <v>45</v>
      </c>
      <c r="F17" s="19"/>
      <c r="G17" s="19"/>
      <c r="H17" s="19"/>
      <c r="I17" s="19">
        <v>50</v>
      </c>
      <c r="J17" s="19"/>
      <c r="K17" s="19"/>
      <c r="L17" s="19"/>
      <c r="M17" s="19"/>
      <c r="N17" s="19"/>
      <c r="O17" s="19">
        <v>50</v>
      </c>
      <c r="P17" s="19"/>
      <c r="Q17" s="19"/>
      <c r="R17" s="19"/>
      <c r="S17" s="19">
        <v>50</v>
      </c>
      <c r="T17" s="19"/>
      <c r="U17" s="19"/>
      <c r="V17" s="19"/>
      <c r="W17" s="19"/>
      <c r="X17" s="19"/>
      <c r="Y17" s="62">
        <v>195</v>
      </c>
      <c r="Z17" s="62">
        <v>4</v>
      </c>
      <c r="AA17" s="27">
        <f t="shared" si="0"/>
        <v>195</v>
      </c>
    </row>
    <row r="18" spans="1:31" s="26" customFormat="1" x14ac:dyDescent="0.25">
      <c r="A18" s="19">
        <v>8</v>
      </c>
      <c r="B18" s="19"/>
      <c r="C18" s="26" t="s">
        <v>464</v>
      </c>
      <c r="D18" s="26" t="s">
        <v>25</v>
      </c>
      <c r="E18" s="19">
        <v>43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v>50</v>
      </c>
      <c r="R18" s="19"/>
      <c r="S18" s="19"/>
      <c r="T18" s="19"/>
      <c r="U18" s="19"/>
      <c r="V18" s="19"/>
      <c r="W18" s="19"/>
      <c r="X18" s="19"/>
      <c r="Y18" s="62">
        <v>93</v>
      </c>
      <c r="Z18" s="62">
        <v>2</v>
      </c>
      <c r="AA18" s="27">
        <f t="shared" si="0"/>
        <v>93</v>
      </c>
    </row>
    <row r="19" spans="1:31" s="26" customFormat="1" x14ac:dyDescent="0.25">
      <c r="A19" s="19">
        <v>9</v>
      </c>
      <c r="B19" s="19"/>
      <c r="C19" s="26" t="s">
        <v>677</v>
      </c>
      <c r="D19" s="26" t="s">
        <v>25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47</v>
      </c>
      <c r="V19" s="19"/>
      <c r="W19" s="19"/>
      <c r="X19" s="19"/>
      <c r="Y19" s="62">
        <v>47</v>
      </c>
      <c r="Z19" s="62">
        <v>1</v>
      </c>
      <c r="AA19" s="27">
        <f t="shared" si="0"/>
        <v>47</v>
      </c>
    </row>
    <row r="20" spans="1:31" x14ac:dyDescent="0.25">
      <c r="E20" s="3"/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31" x14ac:dyDescent="0.25">
      <c r="E21" s="3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31" x14ac:dyDescent="0.25">
      <c r="C22" s="10" t="s">
        <v>158</v>
      </c>
      <c r="D22" s="10"/>
      <c r="E22" s="1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31" x14ac:dyDescent="0.25">
      <c r="C23" s="10" t="s">
        <v>17</v>
      </c>
      <c r="D23" s="10" t="s">
        <v>16</v>
      </c>
      <c r="E23" s="32" t="s">
        <v>1</v>
      </c>
      <c r="F23" s="33" t="s">
        <v>2</v>
      </c>
      <c r="G23" s="32" t="s">
        <v>3</v>
      </c>
      <c r="H23" s="32" t="s">
        <v>4</v>
      </c>
      <c r="I23" s="32" t="s">
        <v>5</v>
      </c>
      <c r="J23" s="35" t="s">
        <v>6</v>
      </c>
      <c r="K23" s="36" t="s">
        <v>668</v>
      </c>
      <c r="L23" s="37" t="s">
        <v>668</v>
      </c>
      <c r="M23" s="35" t="s">
        <v>7</v>
      </c>
      <c r="N23" s="35" t="s">
        <v>8</v>
      </c>
      <c r="O23" s="35" t="s">
        <v>9</v>
      </c>
      <c r="P23" s="36" t="s">
        <v>668</v>
      </c>
      <c r="Q23" s="36" t="s">
        <v>11</v>
      </c>
      <c r="R23" s="36" t="s">
        <v>668</v>
      </c>
      <c r="S23" s="35" t="s">
        <v>405</v>
      </c>
      <c r="T23" s="36" t="s">
        <v>668</v>
      </c>
      <c r="U23" s="37" t="s">
        <v>406</v>
      </c>
      <c r="V23" s="36" t="s">
        <v>668</v>
      </c>
      <c r="W23" s="37" t="s">
        <v>467</v>
      </c>
      <c r="X23" s="37" t="s">
        <v>408</v>
      </c>
      <c r="Y23" s="14" t="s">
        <v>675</v>
      </c>
      <c r="Z23" s="52" t="s">
        <v>15</v>
      </c>
      <c r="AA23" s="6" t="s">
        <v>676</v>
      </c>
    </row>
    <row r="24" spans="1:31" x14ac:dyDescent="0.25">
      <c r="B24" s="3" t="s">
        <v>91</v>
      </c>
      <c r="E24" s="28" t="s">
        <v>80</v>
      </c>
      <c r="F24" s="34" t="s">
        <v>81</v>
      </c>
      <c r="G24" s="28" t="s">
        <v>83</v>
      </c>
      <c r="H24" s="28" t="s">
        <v>84</v>
      </c>
      <c r="I24" s="28" t="s">
        <v>82</v>
      </c>
      <c r="J24" s="29" t="s">
        <v>85</v>
      </c>
      <c r="K24" s="30" t="s">
        <v>698</v>
      </c>
      <c r="L24" s="31" t="s">
        <v>669</v>
      </c>
      <c r="M24" s="29" t="s">
        <v>403</v>
      </c>
      <c r="N24" s="29" t="s">
        <v>86</v>
      </c>
      <c r="O24" s="29" t="s">
        <v>89</v>
      </c>
      <c r="P24" s="30" t="s">
        <v>700</v>
      </c>
      <c r="Q24" s="30" t="s">
        <v>404</v>
      </c>
      <c r="R24" s="30" t="s">
        <v>698</v>
      </c>
      <c r="S24" s="29" t="s">
        <v>407</v>
      </c>
      <c r="T24" s="30" t="s">
        <v>698</v>
      </c>
      <c r="U24" s="31" t="s">
        <v>88</v>
      </c>
      <c r="V24" s="30" t="s">
        <v>679</v>
      </c>
      <c r="W24" s="31" t="s">
        <v>468</v>
      </c>
      <c r="X24" s="31" t="s">
        <v>87</v>
      </c>
      <c r="Y24" s="53"/>
    </row>
    <row r="26" spans="1:31" s="26" customFormat="1" x14ac:dyDescent="0.25">
      <c r="A26" s="19">
        <v>1</v>
      </c>
      <c r="B26" s="66">
        <v>1</v>
      </c>
      <c r="C26" s="44" t="s">
        <v>159</v>
      </c>
      <c r="D26" s="26" t="s">
        <v>71</v>
      </c>
      <c r="E26" s="61">
        <v>50</v>
      </c>
      <c r="F26" s="19">
        <v>50</v>
      </c>
      <c r="G26" s="19">
        <v>50</v>
      </c>
      <c r="H26" s="19"/>
      <c r="I26" s="61">
        <v>50</v>
      </c>
      <c r="J26" s="19">
        <v>50</v>
      </c>
      <c r="K26" s="19">
        <v>50</v>
      </c>
      <c r="L26" s="19"/>
      <c r="M26" s="19"/>
      <c r="N26" s="19"/>
      <c r="O26" s="61">
        <v>47</v>
      </c>
      <c r="P26" s="19"/>
      <c r="Q26" s="19"/>
      <c r="R26" s="19"/>
      <c r="S26" s="19">
        <v>50</v>
      </c>
      <c r="T26" s="19">
        <v>50</v>
      </c>
      <c r="U26" s="19"/>
      <c r="V26" s="19">
        <v>50</v>
      </c>
      <c r="W26" s="19">
        <v>50</v>
      </c>
      <c r="X26" s="61">
        <v>50</v>
      </c>
      <c r="Y26" s="62">
        <v>400</v>
      </c>
      <c r="Z26" s="64">
        <v>12</v>
      </c>
      <c r="AA26" s="27">
        <f t="shared" ref="AA26:AA40" si="1">SUM(E26:X26)</f>
        <v>597</v>
      </c>
      <c r="AB26" s="27"/>
      <c r="AC26" s="27"/>
      <c r="AD26" s="27"/>
      <c r="AE26" s="27"/>
    </row>
    <row r="27" spans="1:31" s="26" customFormat="1" x14ac:dyDescent="0.25">
      <c r="A27" s="19">
        <v>2</v>
      </c>
      <c r="B27" s="66">
        <v>2</v>
      </c>
      <c r="C27" s="44" t="s">
        <v>462</v>
      </c>
      <c r="D27" s="26" t="s">
        <v>30</v>
      </c>
      <c r="E27" s="61">
        <v>45</v>
      </c>
      <c r="F27" s="61">
        <v>45</v>
      </c>
      <c r="G27" s="61">
        <v>45</v>
      </c>
      <c r="H27" s="19">
        <v>50</v>
      </c>
      <c r="I27" s="61">
        <v>45</v>
      </c>
      <c r="J27" s="61">
        <v>44</v>
      </c>
      <c r="K27" s="19"/>
      <c r="L27" s="19">
        <v>50</v>
      </c>
      <c r="M27" s="19"/>
      <c r="N27" s="19">
        <v>47</v>
      </c>
      <c r="O27" s="19">
        <v>50</v>
      </c>
      <c r="P27" s="19"/>
      <c r="Q27" s="19">
        <v>50</v>
      </c>
      <c r="R27" s="19"/>
      <c r="S27" s="19">
        <v>47</v>
      </c>
      <c r="T27" s="61">
        <v>45</v>
      </c>
      <c r="U27" s="19">
        <v>50</v>
      </c>
      <c r="V27" s="19"/>
      <c r="W27" s="19"/>
      <c r="X27" s="19">
        <v>47</v>
      </c>
      <c r="Y27" s="62">
        <f>SUM(H27+L27+N27+O27+Q27+S27+U27+X27)</f>
        <v>391</v>
      </c>
      <c r="Z27" s="64">
        <v>14</v>
      </c>
      <c r="AA27" s="27">
        <f t="shared" si="1"/>
        <v>660</v>
      </c>
      <c r="AB27" s="27"/>
      <c r="AC27" s="27"/>
      <c r="AD27" s="27"/>
      <c r="AE27" s="27"/>
    </row>
    <row r="28" spans="1:31" s="26" customFormat="1" x14ac:dyDescent="0.25">
      <c r="A28" s="19">
        <v>3</v>
      </c>
      <c r="B28" s="66">
        <v>3</v>
      </c>
      <c r="C28" s="44" t="s">
        <v>154</v>
      </c>
      <c r="D28" s="26" t="s">
        <v>22</v>
      </c>
      <c r="E28" s="19">
        <v>47</v>
      </c>
      <c r="F28" s="19">
        <v>47</v>
      </c>
      <c r="G28" s="19">
        <v>47</v>
      </c>
      <c r="H28" s="19"/>
      <c r="I28" s="19">
        <v>47</v>
      </c>
      <c r="J28" s="61">
        <v>45</v>
      </c>
      <c r="K28" s="19">
        <v>47</v>
      </c>
      <c r="L28" s="19"/>
      <c r="M28" s="19"/>
      <c r="N28" s="19">
        <v>50</v>
      </c>
      <c r="O28" s="19"/>
      <c r="P28" s="19"/>
      <c r="Q28" s="19">
        <v>47</v>
      </c>
      <c r="R28" s="19"/>
      <c r="S28" s="19"/>
      <c r="T28" s="19">
        <v>47</v>
      </c>
      <c r="U28" s="19"/>
      <c r="V28" s="19"/>
      <c r="W28" s="19"/>
      <c r="X28" s="19"/>
      <c r="Y28" s="62">
        <f>SUM(E28+F28+G28+I28+K28+N28+Q28+T28)</f>
        <v>379</v>
      </c>
      <c r="Z28" s="64">
        <v>9</v>
      </c>
      <c r="AA28" s="27">
        <f t="shared" si="1"/>
        <v>424</v>
      </c>
      <c r="AB28" s="27"/>
      <c r="AC28" s="27"/>
      <c r="AD28" s="27"/>
      <c r="AE28" s="27"/>
    </row>
    <row r="29" spans="1:31" s="26" customFormat="1" x14ac:dyDescent="0.25">
      <c r="A29" s="19">
        <v>4</v>
      </c>
      <c r="B29" s="66">
        <v>4</v>
      </c>
      <c r="C29" s="44" t="s">
        <v>496</v>
      </c>
      <c r="D29" s="26" t="s">
        <v>30</v>
      </c>
      <c r="F29" s="48">
        <v>41</v>
      </c>
      <c r="G29" s="48">
        <v>42</v>
      </c>
      <c r="H29" s="27"/>
      <c r="I29" s="48">
        <v>42</v>
      </c>
      <c r="J29" s="48">
        <v>41</v>
      </c>
      <c r="K29" s="48">
        <v>43</v>
      </c>
      <c r="L29" s="19">
        <v>47</v>
      </c>
      <c r="M29" s="27"/>
      <c r="N29" s="48">
        <v>43</v>
      </c>
      <c r="O29" s="27">
        <v>45</v>
      </c>
      <c r="P29" s="27"/>
      <c r="Q29" s="27">
        <v>45</v>
      </c>
      <c r="R29" s="27">
        <v>50</v>
      </c>
      <c r="S29" s="48">
        <v>44</v>
      </c>
      <c r="T29" s="27">
        <v>50</v>
      </c>
      <c r="U29" s="27">
        <v>47</v>
      </c>
      <c r="V29" s="27"/>
      <c r="W29" s="27">
        <v>45</v>
      </c>
      <c r="X29" s="27">
        <v>45</v>
      </c>
      <c r="Y29" s="62">
        <f>SUM(L29+O29+Q29+R29+T29+U29+W29+X29)</f>
        <v>374</v>
      </c>
      <c r="Z29" s="64">
        <v>15</v>
      </c>
      <c r="AA29" s="27">
        <f t="shared" si="1"/>
        <v>670</v>
      </c>
      <c r="AB29" s="27"/>
      <c r="AC29" s="27"/>
      <c r="AD29" s="27"/>
      <c r="AE29" s="27"/>
    </row>
    <row r="30" spans="1:31" s="26" customFormat="1" x14ac:dyDescent="0.25">
      <c r="A30" s="19">
        <v>5</v>
      </c>
      <c r="B30" s="66">
        <v>5</v>
      </c>
      <c r="C30" s="44" t="s">
        <v>184</v>
      </c>
      <c r="D30" s="26" t="s">
        <v>22</v>
      </c>
      <c r="E30" s="48">
        <v>41</v>
      </c>
      <c r="F30" s="48">
        <v>39</v>
      </c>
      <c r="G30" s="48">
        <v>39</v>
      </c>
      <c r="H30" s="27">
        <v>45</v>
      </c>
      <c r="I30" s="48">
        <v>36</v>
      </c>
      <c r="J30" s="48">
        <v>39</v>
      </c>
      <c r="K30" s="48">
        <v>41</v>
      </c>
      <c r="L30" s="19"/>
      <c r="M30" s="27">
        <v>50</v>
      </c>
      <c r="N30" s="48">
        <v>39</v>
      </c>
      <c r="O30" s="27">
        <v>43</v>
      </c>
      <c r="P30" s="27"/>
      <c r="Q30" s="27">
        <v>50</v>
      </c>
      <c r="R30" s="27"/>
      <c r="S30" s="27">
        <v>41</v>
      </c>
      <c r="T30" s="27">
        <v>47</v>
      </c>
      <c r="U30" s="27"/>
      <c r="V30" s="27">
        <v>45</v>
      </c>
      <c r="W30" s="27">
        <v>44</v>
      </c>
      <c r="X30" s="27"/>
      <c r="Y30" s="62">
        <f>SUM(H30+M30+O30+Q30+S30+T30+V30+W30)</f>
        <v>365</v>
      </c>
      <c r="Z30" s="64">
        <v>15</v>
      </c>
      <c r="AA30" s="27">
        <f t="shared" si="1"/>
        <v>639</v>
      </c>
      <c r="AB30" s="27"/>
      <c r="AC30" s="27"/>
      <c r="AD30" s="27"/>
      <c r="AE30" s="27"/>
    </row>
    <row r="31" spans="1:31" s="26" customFormat="1" x14ac:dyDescent="0.25">
      <c r="A31" s="19">
        <v>6</v>
      </c>
      <c r="B31" s="66">
        <v>6</v>
      </c>
      <c r="C31" s="44" t="s">
        <v>155</v>
      </c>
      <c r="D31" s="26" t="s">
        <v>22</v>
      </c>
      <c r="E31" s="19">
        <v>44</v>
      </c>
      <c r="F31" s="61">
        <v>43</v>
      </c>
      <c r="G31" s="19">
        <v>44</v>
      </c>
      <c r="H31" s="19"/>
      <c r="I31" s="61">
        <v>43</v>
      </c>
      <c r="J31" s="19">
        <v>47</v>
      </c>
      <c r="K31" s="19">
        <v>45</v>
      </c>
      <c r="L31" s="19"/>
      <c r="M31" s="19"/>
      <c r="N31" s="19">
        <v>45</v>
      </c>
      <c r="O31" s="19"/>
      <c r="P31" s="19"/>
      <c r="Q31" s="19"/>
      <c r="R31" s="19"/>
      <c r="S31" s="19">
        <v>45</v>
      </c>
      <c r="T31" s="19">
        <v>50</v>
      </c>
      <c r="U31" s="19"/>
      <c r="V31" s="19"/>
      <c r="W31" s="19"/>
      <c r="X31" s="19">
        <v>44</v>
      </c>
      <c r="Y31" s="62">
        <f>SUM(E31+G31+J31+K31+N31+S31+T31+X31)</f>
        <v>364</v>
      </c>
      <c r="Z31" s="64">
        <v>10</v>
      </c>
      <c r="AA31" s="27">
        <f t="shared" si="1"/>
        <v>450</v>
      </c>
      <c r="AB31" s="27"/>
      <c r="AC31" s="27"/>
      <c r="AD31" s="27"/>
      <c r="AE31" s="27"/>
    </row>
    <row r="32" spans="1:31" s="26" customFormat="1" x14ac:dyDescent="0.25">
      <c r="A32" s="19">
        <v>7</v>
      </c>
      <c r="B32" s="66">
        <v>7</v>
      </c>
      <c r="C32" s="44" t="s">
        <v>581</v>
      </c>
      <c r="D32" s="26" t="s">
        <v>71</v>
      </c>
      <c r="E32" s="19"/>
      <c r="F32" s="19"/>
      <c r="G32" s="19"/>
      <c r="H32" s="19"/>
      <c r="I32" s="61">
        <v>41</v>
      </c>
      <c r="J32" s="61">
        <v>42</v>
      </c>
      <c r="K32" s="19">
        <v>42</v>
      </c>
      <c r="L32" s="19"/>
      <c r="M32" s="19"/>
      <c r="N32" s="19">
        <v>44</v>
      </c>
      <c r="O32" s="19">
        <v>44</v>
      </c>
      <c r="P32" s="19"/>
      <c r="Q32" s="19"/>
      <c r="R32" s="19"/>
      <c r="S32" s="19">
        <v>43</v>
      </c>
      <c r="T32" s="19"/>
      <c r="U32" s="19">
        <v>45</v>
      </c>
      <c r="V32" s="19">
        <v>47</v>
      </c>
      <c r="W32" s="19">
        <v>47</v>
      </c>
      <c r="X32" s="19">
        <v>43</v>
      </c>
      <c r="Y32" s="62">
        <f>SUM(K32:X32)</f>
        <v>355</v>
      </c>
      <c r="Z32" s="64">
        <v>10</v>
      </c>
      <c r="AA32" s="27">
        <f t="shared" si="1"/>
        <v>438</v>
      </c>
      <c r="AB32" s="27"/>
      <c r="AC32" s="27"/>
      <c r="AD32" s="27"/>
      <c r="AE32" s="27"/>
    </row>
    <row r="33" spans="1:31" s="26" customFormat="1" x14ac:dyDescent="0.25">
      <c r="A33" s="19">
        <v>8</v>
      </c>
      <c r="B33" s="66">
        <v>8</v>
      </c>
      <c r="C33" s="44" t="s">
        <v>191</v>
      </c>
      <c r="D33" s="26" t="s">
        <v>22</v>
      </c>
      <c r="E33" s="19">
        <v>42</v>
      </c>
      <c r="F33" s="19">
        <v>40</v>
      </c>
      <c r="G33" s="61">
        <v>40</v>
      </c>
      <c r="H33" s="19"/>
      <c r="I33" s="61">
        <v>39</v>
      </c>
      <c r="J33" s="19">
        <v>40</v>
      </c>
      <c r="K33" s="19">
        <v>50</v>
      </c>
      <c r="L33" s="19"/>
      <c r="M33" s="19"/>
      <c r="N33" s="19">
        <v>41</v>
      </c>
      <c r="O33" s="19"/>
      <c r="P33" s="19"/>
      <c r="Q33" s="19"/>
      <c r="R33" s="19">
        <v>50</v>
      </c>
      <c r="S33" s="19">
        <v>42</v>
      </c>
      <c r="T33" s="19">
        <v>50</v>
      </c>
      <c r="U33" s="19"/>
      <c r="V33" s="19"/>
      <c r="W33" s="19"/>
      <c r="X33" s="19"/>
      <c r="Y33" s="62">
        <f>SUM(E33+F33+J33+K33+N33+R33+S33+T33)</f>
        <v>355</v>
      </c>
      <c r="Z33" s="64">
        <v>10</v>
      </c>
      <c r="AA33" s="27">
        <f t="shared" si="1"/>
        <v>434</v>
      </c>
      <c r="AB33" s="27"/>
      <c r="AC33" s="27"/>
      <c r="AD33" s="27"/>
      <c r="AE33" s="27"/>
    </row>
    <row r="34" spans="1:31" s="26" customFormat="1" x14ac:dyDescent="0.25">
      <c r="A34" s="19">
        <v>9</v>
      </c>
      <c r="B34" s="19"/>
      <c r="C34" s="26" t="s">
        <v>161</v>
      </c>
      <c r="D34" s="26" t="s">
        <v>22</v>
      </c>
      <c r="E34" s="19"/>
      <c r="F34" s="19">
        <v>44</v>
      </c>
      <c r="G34" s="19">
        <v>43</v>
      </c>
      <c r="H34" s="19">
        <v>47</v>
      </c>
      <c r="I34" s="19">
        <v>44</v>
      </c>
      <c r="J34" s="19">
        <v>43</v>
      </c>
      <c r="K34" s="19">
        <v>44</v>
      </c>
      <c r="L34" s="19"/>
      <c r="M34" s="19"/>
      <c r="N34" s="19">
        <v>40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62">
        <v>305</v>
      </c>
      <c r="Z34" s="62">
        <v>7</v>
      </c>
      <c r="AA34" s="27">
        <f t="shared" si="1"/>
        <v>305</v>
      </c>
      <c r="AB34" s="27"/>
      <c r="AC34" s="27"/>
      <c r="AD34" s="27"/>
      <c r="AE34" s="27"/>
    </row>
    <row r="35" spans="1:31" s="26" customFormat="1" x14ac:dyDescent="0.25">
      <c r="A35" s="19">
        <v>10</v>
      </c>
      <c r="B35" s="19"/>
      <c r="C35" s="26" t="s">
        <v>177</v>
      </c>
      <c r="D35" s="26" t="s">
        <v>30</v>
      </c>
      <c r="E35" s="19">
        <v>43</v>
      </c>
      <c r="F35" s="19"/>
      <c r="G35" s="19">
        <v>41</v>
      </c>
      <c r="H35" s="19"/>
      <c r="I35" s="19">
        <v>37</v>
      </c>
      <c r="J35" s="19"/>
      <c r="K35" s="19"/>
      <c r="L35" s="19">
        <v>45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>
        <v>41</v>
      </c>
      <c r="Y35" s="62">
        <v>207</v>
      </c>
      <c r="Z35" s="62">
        <v>5</v>
      </c>
      <c r="AA35" s="27">
        <f t="shared" si="1"/>
        <v>207</v>
      </c>
      <c r="AB35" s="27"/>
      <c r="AC35" s="27"/>
      <c r="AD35" s="27"/>
      <c r="AE35" s="27"/>
    </row>
    <row r="36" spans="1:31" s="26" customFormat="1" x14ac:dyDescent="0.25">
      <c r="A36" s="19">
        <v>11</v>
      </c>
      <c r="B36" s="19"/>
      <c r="C36" s="26" t="s">
        <v>629</v>
      </c>
      <c r="D36" s="26" t="s">
        <v>30</v>
      </c>
      <c r="F36" s="27"/>
      <c r="G36" s="27"/>
      <c r="H36" s="27"/>
      <c r="I36" s="27">
        <v>40</v>
      </c>
      <c r="J36" s="27"/>
      <c r="K36" s="27"/>
      <c r="L36" s="27"/>
      <c r="M36" s="27"/>
      <c r="N36" s="27">
        <v>42</v>
      </c>
      <c r="O36" s="27"/>
      <c r="P36" s="27"/>
      <c r="Q36" s="27"/>
      <c r="R36" s="27"/>
      <c r="S36" s="27"/>
      <c r="T36" s="27"/>
      <c r="U36" s="27"/>
      <c r="V36" s="27"/>
      <c r="W36" s="27"/>
      <c r="X36" s="27">
        <v>42</v>
      </c>
      <c r="Y36" s="62">
        <v>124</v>
      </c>
      <c r="Z36" s="62">
        <v>3</v>
      </c>
      <c r="AA36" s="27">
        <f t="shared" si="1"/>
        <v>124</v>
      </c>
      <c r="AB36" s="27"/>
      <c r="AC36" s="27"/>
      <c r="AD36" s="27"/>
      <c r="AE36" s="27"/>
    </row>
    <row r="37" spans="1:31" s="26" customFormat="1" x14ac:dyDescent="0.25">
      <c r="A37" s="19">
        <v>12</v>
      </c>
      <c r="B37" s="19"/>
      <c r="C37" s="26" t="s">
        <v>621</v>
      </c>
      <c r="D37" s="26" t="s">
        <v>21</v>
      </c>
      <c r="F37" s="27"/>
      <c r="G37" s="27"/>
      <c r="H37" s="27"/>
      <c r="I37" s="27">
        <v>35</v>
      </c>
      <c r="J37" s="27"/>
      <c r="K37" s="27"/>
      <c r="L37" s="19"/>
      <c r="M37" s="27"/>
      <c r="N37" s="27"/>
      <c r="O37" s="27">
        <v>42</v>
      </c>
      <c r="P37" s="27"/>
      <c r="Q37" s="27"/>
      <c r="R37" s="27"/>
      <c r="S37" s="27">
        <v>40</v>
      </c>
      <c r="T37" s="27"/>
      <c r="U37" s="27"/>
      <c r="V37" s="27"/>
      <c r="W37" s="27"/>
      <c r="X37" s="27"/>
      <c r="Y37" s="62">
        <v>117</v>
      </c>
      <c r="Z37" s="62">
        <v>3</v>
      </c>
      <c r="AA37" s="27">
        <f t="shared" si="1"/>
        <v>117</v>
      </c>
      <c r="AB37" s="27"/>
      <c r="AC37" s="27"/>
      <c r="AD37" s="27"/>
      <c r="AE37" s="27"/>
    </row>
    <row r="38" spans="1:31" s="26" customFormat="1" x14ac:dyDescent="0.25">
      <c r="A38" s="19">
        <v>13</v>
      </c>
      <c r="B38" s="19"/>
      <c r="C38" s="26" t="s">
        <v>195</v>
      </c>
      <c r="D38" s="26" t="s">
        <v>31</v>
      </c>
      <c r="F38" s="27">
        <v>42</v>
      </c>
      <c r="G38" s="27"/>
      <c r="H38" s="27"/>
      <c r="I38" s="27">
        <v>38</v>
      </c>
      <c r="J38" s="27"/>
      <c r="K38" s="27"/>
      <c r="L38" s="19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62">
        <v>80</v>
      </c>
      <c r="Z38" s="62">
        <v>2</v>
      </c>
      <c r="AA38" s="27">
        <f t="shared" si="1"/>
        <v>80</v>
      </c>
      <c r="AB38" s="27"/>
      <c r="AC38" s="27"/>
      <c r="AD38" s="27"/>
      <c r="AE38" s="27"/>
    </row>
    <row r="39" spans="1:31" s="26" customFormat="1" x14ac:dyDescent="0.25">
      <c r="A39" s="19">
        <v>14</v>
      </c>
      <c r="B39" s="19"/>
      <c r="C39" s="26" t="s">
        <v>664</v>
      </c>
      <c r="D39" s="26" t="s">
        <v>30</v>
      </c>
      <c r="W39" s="27">
        <v>43</v>
      </c>
      <c r="Y39" s="62">
        <v>43</v>
      </c>
      <c r="Z39" s="62">
        <v>1</v>
      </c>
      <c r="AA39" s="27">
        <f t="shared" si="1"/>
        <v>43</v>
      </c>
      <c r="AB39" s="27"/>
      <c r="AC39" s="27"/>
      <c r="AD39" s="27"/>
      <c r="AE39" s="27"/>
    </row>
    <row r="40" spans="1:31" s="26" customFormat="1" x14ac:dyDescent="0.25">
      <c r="A40" s="19">
        <v>15</v>
      </c>
      <c r="B40" s="19"/>
      <c r="C40" s="26" t="s">
        <v>196</v>
      </c>
      <c r="D40" s="26" t="s">
        <v>30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>
        <v>40</v>
      </c>
      <c r="Y40" s="62">
        <v>40</v>
      </c>
      <c r="Z40" s="62">
        <v>1</v>
      </c>
      <c r="AA40" s="27">
        <f t="shared" si="1"/>
        <v>40</v>
      </c>
    </row>
  </sheetData>
  <sortState xmlns:xlrd2="http://schemas.microsoft.com/office/spreadsheetml/2017/richdata2" ref="C26:AD40">
    <sortCondition descending="1" ref="Y26:Y4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0"/>
  <sheetViews>
    <sheetView topLeftCell="K1" zoomScaleNormal="100" workbookViewId="0">
      <selection activeCell="AM36" sqref="AM36"/>
    </sheetView>
  </sheetViews>
  <sheetFormatPr defaultRowHeight="15" x14ac:dyDescent="0.25"/>
  <cols>
    <col min="3" max="3" width="23.42578125" customWidth="1"/>
    <col min="4" max="4" width="15.5703125" customWidth="1"/>
    <col min="27" max="28" width="9.140625" style="49"/>
    <col min="29" max="29" width="9.140625" style="1"/>
  </cols>
  <sheetData>
    <row r="1" spans="1:29" x14ac:dyDescent="0.25">
      <c r="B1" s="10" t="s">
        <v>387</v>
      </c>
      <c r="C1" s="7" t="s">
        <v>376</v>
      </c>
      <c r="D1" s="1" t="s">
        <v>378</v>
      </c>
      <c r="E1" s="1" t="s">
        <v>379</v>
      </c>
      <c r="F1" s="1" t="s">
        <v>380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x14ac:dyDescent="0.25">
      <c r="B2" s="11"/>
      <c r="C2" s="7" t="s">
        <v>674</v>
      </c>
      <c r="D2" s="8">
        <v>0</v>
      </c>
      <c r="E2" s="8">
        <v>0</v>
      </c>
      <c r="F2" s="8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9" x14ac:dyDescent="0.25">
      <c r="B3" s="15"/>
      <c r="C3" s="18" t="s">
        <v>673</v>
      </c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/>
      <c r="X3" s="3"/>
      <c r="Y3" s="3"/>
    </row>
    <row r="4" spans="1:29" x14ac:dyDescent="0.25">
      <c r="B4" s="16"/>
      <c r="C4" s="17" t="s">
        <v>388</v>
      </c>
      <c r="D4" s="5"/>
      <c r="E4" s="5"/>
      <c r="F4" s="5"/>
      <c r="W4" s="3"/>
      <c r="X4" s="3"/>
      <c r="Y4" s="3"/>
    </row>
    <row r="5" spans="1:29" x14ac:dyDescent="0.25">
      <c r="B5" s="11"/>
      <c r="C5" s="5"/>
      <c r="D5" s="6"/>
      <c r="E5" s="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9" x14ac:dyDescent="0.25">
      <c r="B6" s="11"/>
      <c r="C6" s="5"/>
      <c r="D6" s="6"/>
      <c r="E6" s="6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9" x14ac:dyDescent="0.25">
      <c r="B7" s="1"/>
      <c r="C7" s="10" t="s">
        <v>198</v>
      </c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9" x14ac:dyDescent="0.25">
      <c r="B8" s="1" t="s">
        <v>91</v>
      </c>
      <c r="C8" s="10" t="s">
        <v>17</v>
      </c>
      <c r="D8" s="10" t="s">
        <v>16</v>
      </c>
      <c r="E8" s="32" t="s">
        <v>1</v>
      </c>
      <c r="F8" s="32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5" t="s">
        <v>7</v>
      </c>
      <c r="M8" s="35" t="s">
        <v>8</v>
      </c>
      <c r="N8" s="35" t="s">
        <v>9</v>
      </c>
      <c r="O8" s="37" t="s">
        <v>10</v>
      </c>
      <c r="P8" s="36" t="s">
        <v>668</v>
      </c>
      <c r="Q8" s="36" t="s">
        <v>11</v>
      </c>
      <c r="R8" s="37" t="s">
        <v>12</v>
      </c>
      <c r="S8" s="36" t="s">
        <v>668</v>
      </c>
      <c r="T8" s="35" t="s">
        <v>405</v>
      </c>
      <c r="U8" s="36" t="s">
        <v>668</v>
      </c>
      <c r="V8" s="37" t="s">
        <v>406</v>
      </c>
      <c r="W8" s="37" t="s">
        <v>466</v>
      </c>
      <c r="X8" s="36" t="s">
        <v>668</v>
      </c>
      <c r="Y8" s="37" t="s">
        <v>467</v>
      </c>
      <c r="Z8" s="37" t="s">
        <v>408</v>
      </c>
      <c r="AA8" s="49" t="s">
        <v>675</v>
      </c>
      <c r="AB8" s="68" t="s">
        <v>15</v>
      </c>
      <c r="AC8" s="6" t="s">
        <v>676</v>
      </c>
    </row>
    <row r="9" spans="1:29" x14ac:dyDescent="0.25">
      <c r="B9" s="1"/>
      <c r="E9" s="28" t="s">
        <v>80</v>
      </c>
      <c r="F9" s="28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29" t="s">
        <v>403</v>
      </c>
      <c r="M9" s="29" t="s">
        <v>86</v>
      </c>
      <c r="N9" s="29" t="s">
        <v>89</v>
      </c>
      <c r="O9" s="31" t="s">
        <v>469</v>
      </c>
      <c r="P9" s="30" t="s">
        <v>700</v>
      </c>
      <c r="Q9" s="30" t="s">
        <v>404</v>
      </c>
      <c r="R9" s="31" t="s">
        <v>202</v>
      </c>
      <c r="S9" s="30" t="s">
        <v>698</v>
      </c>
      <c r="T9" s="29" t="s">
        <v>407</v>
      </c>
      <c r="U9" s="30" t="s">
        <v>698</v>
      </c>
      <c r="V9" s="31" t="s">
        <v>88</v>
      </c>
      <c r="W9" s="31" t="s">
        <v>201</v>
      </c>
      <c r="X9" s="30" t="s">
        <v>679</v>
      </c>
      <c r="Y9" s="31" t="s">
        <v>468</v>
      </c>
      <c r="Z9" s="31" t="s">
        <v>465</v>
      </c>
      <c r="AA9" s="56"/>
    </row>
    <row r="10" spans="1:29" x14ac:dyDescent="0.25">
      <c r="B10" s="1"/>
      <c r="E10" s="1"/>
      <c r="F10" s="1"/>
      <c r="G10" s="1"/>
      <c r="H10" s="1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9" x14ac:dyDescent="0.25">
      <c r="A11" s="3">
        <v>1</v>
      </c>
      <c r="B11" s="3"/>
      <c r="C11" s="26" t="s">
        <v>107</v>
      </c>
      <c r="D11" s="26" t="s">
        <v>25</v>
      </c>
      <c r="E11" s="27">
        <v>50</v>
      </c>
      <c r="F11" s="27">
        <v>50</v>
      </c>
      <c r="G11" s="27">
        <v>50</v>
      </c>
      <c r="H11" s="27"/>
      <c r="I11" s="27">
        <v>50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49">
        <v>200</v>
      </c>
      <c r="AB11" s="49">
        <v>4</v>
      </c>
      <c r="AC11" s="1">
        <v>200</v>
      </c>
    </row>
    <row r="14" spans="1:29" x14ac:dyDescent="0.25">
      <c r="B14" s="11"/>
      <c r="C14" s="5"/>
      <c r="D14" s="6"/>
      <c r="E14" s="6"/>
      <c r="F14" s="6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9" x14ac:dyDescent="0.25">
      <c r="B15" s="1"/>
      <c r="C15" s="10" t="s">
        <v>198</v>
      </c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9" x14ac:dyDescent="0.25">
      <c r="B16" s="1" t="s">
        <v>91</v>
      </c>
      <c r="C16" s="10" t="s">
        <v>17</v>
      </c>
      <c r="D16" s="10" t="s">
        <v>16</v>
      </c>
      <c r="E16" s="32" t="s">
        <v>1</v>
      </c>
      <c r="F16" s="32" t="s">
        <v>2</v>
      </c>
      <c r="G16" s="32" t="s">
        <v>3</v>
      </c>
      <c r="H16" s="32" t="s">
        <v>4</v>
      </c>
      <c r="I16" s="32" t="s">
        <v>5</v>
      </c>
      <c r="J16" s="35" t="s">
        <v>6</v>
      </c>
      <c r="K16" s="36" t="s">
        <v>668</v>
      </c>
      <c r="L16" s="35" t="s">
        <v>7</v>
      </c>
      <c r="M16" s="35" t="s">
        <v>8</v>
      </c>
      <c r="N16" s="35" t="s">
        <v>9</v>
      </c>
      <c r="O16" s="37" t="s">
        <v>10</v>
      </c>
      <c r="P16" s="36" t="s">
        <v>668</v>
      </c>
      <c r="Q16" s="36" t="s">
        <v>11</v>
      </c>
      <c r="R16" s="37" t="s">
        <v>12</v>
      </c>
      <c r="S16" s="36" t="s">
        <v>668</v>
      </c>
      <c r="T16" s="35" t="s">
        <v>405</v>
      </c>
      <c r="U16" s="36" t="s">
        <v>668</v>
      </c>
      <c r="V16" s="37" t="s">
        <v>406</v>
      </c>
      <c r="W16" s="37" t="s">
        <v>466</v>
      </c>
      <c r="X16" s="36" t="s">
        <v>668</v>
      </c>
      <c r="Y16" s="37" t="s">
        <v>467</v>
      </c>
      <c r="Z16" s="37" t="s">
        <v>408</v>
      </c>
      <c r="AA16" s="49" t="s">
        <v>675</v>
      </c>
      <c r="AB16" s="68" t="s">
        <v>15</v>
      </c>
      <c r="AC16" s="6" t="s">
        <v>676</v>
      </c>
    </row>
    <row r="17" spans="1:29" x14ac:dyDescent="0.25">
      <c r="B17" s="1"/>
      <c r="E17" s="28" t="s">
        <v>80</v>
      </c>
      <c r="F17" s="28" t="s">
        <v>81</v>
      </c>
      <c r="G17" s="28" t="s">
        <v>83</v>
      </c>
      <c r="H17" s="28" t="s">
        <v>84</v>
      </c>
      <c r="I17" s="28" t="s">
        <v>82</v>
      </c>
      <c r="J17" s="29" t="s">
        <v>85</v>
      </c>
      <c r="K17" s="30" t="s">
        <v>698</v>
      </c>
      <c r="L17" s="29" t="s">
        <v>403</v>
      </c>
      <c r="M17" s="29" t="s">
        <v>86</v>
      </c>
      <c r="N17" s="29" t="s">
        <v>89</v>
      </c>
      <c r="O17" s="31" t="s">
        <v>469</v>
      </c>
      <c r="P17" s="30" t="s">
        <v>700</v>
      </c>
      <c r="Q17" s="30" t="s">
        <v>404</v>
      </c>
      <c r="R17" s="31" t="s">
        <v>202</v>
      </c>
      <c r="S17" s="30" t="s">
        <v>698</v>
      </c>
      <c r="T17" s="29" t="s">
        <v>407</v>
      </c>
      <c r="U17" s="30" t="s">
        <v>698</v>
      </c>
      <c r="V17" s="31" t="s">
        <v>88</v>
      </c>
      <c r="W17" s="31" t="s">
        <v>201</v>
      </c>
      <c r="X17" s="30" t="s">
        <v>679</v>
      </c>
      <c r="Y17" s="31" t="s">
        <v>468</v>
      </c>
      <c r="Z17" s="31" t="s">
        <v>465</v>
      </c>
      <c r="AA17" s="56"/>
    </row>
    <row r="18" spans="1:29" x14ac:dyDescent="0.25">
      <c r="B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9" x14ac:dyDescent="0.25">
      <c r="A19" s="3">
        <v>1</v>
      </c>
      <c r="B19" s="3"/>
      <c r="C19" s="26" t="s">
        <v>341</v>
      </c>
      <c r="D19" s="26" t="s">
        <v>71</v>
      </c>
      <c r="E19" s="27">
        <v>50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>
        <v>50</v>
      </c>
      <c r="Y19" s="1"/>
      <c r="AA19" s="49">
        <v>100</v>
      </c>
      <c r="AB19" s="49">
        <v>2</v>
      </c>
      <c r="AC19" s="1">
        <v>100</v>
      </c>
    </row>
    <row r="20" spans="1:29" x14ac:dyDescent="0.25">
      <c r="A20" s="3"/>
      <c r="B20" s="3"/>
      <c r="L20" s="3"/>
      <c r="W20" s="3"/>
      <c r="X20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7"/>
  <sheetViews>
    <sheetView zoomScaleNormal="100" workbookViewId="0">
      <selection activeCell="AK33" sqref="AK33"/>
    </sheetView>
  </sheetViews>
  <sheetFormatPr defaultRowHeight="15" x14ac:dyDescent="0.25"/>
  <cols>
    <col min="2" max="2" width="9.140625" style="3"/>
    <col min="3" max="3" width="27" customWidth="1"/>
    <col min="4" max="4" width="18.7109375" customWidth="1"/>
    <col min="27" max="28" width="9.140625" style="14"/>
    <col min="29" max="29" width="9.140625" style="1"/>
  </cols>
  <sheetData>
    <row r="1" spans="1:29" x14ac:dyDescent="0.25">
      <c r="B1" s="14" t="s">
        <v>385</v>
      </c>
      <c r="C1" s="7" t="s">
        <v>376</v>
      </c>
      <c r="D1" s="46" t="s">
        <v>378</v>
      </c>
      <c r="E1" s="21" t="s">
        <v>379</v>
      </c>
      <c r="F1" s="1" t="s">
        <v>380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25">
      <c r="B2" s="15"/>
      <c r="C2" s="7" t="s">
        <v>674</v>
      </c>
      <c r="D2" s="47">
        <v>3</v>
      </c>
      <c r="E2" s="22">
        <v>0</v>
      </c>
      <c r="F2" s="8">
        <v>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B3" s="15"/>
      <c r="C3" s="18" t="s">
        <v>673</v>
      </c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 x14ac:dyDescent="0.25">
      <c r="B4" s="16"/>
      <c r="C4" s="17" t="s">
        <v>388</v>
      </c>
      <c r="D4" s="5"/>
      <c r="E4" s="5"/>
      <c r="F4" s="5"/>
    </row>
    <row r="5" spans="1:29" x14ac:dyDescent="0.25">
      <c r="B5" s="15"/>
      <c r="C5" s="5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9" x14ac:dyDescent="0.25">
      <c r="B6" s="15"/>
      <c r="C6" s="5"/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 x14ac:dyDescent="0.25">
      <c r="C7" s="10" t="s">
        <v>199</v>
      </c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x14ac:dyDescent="0.25">
      <c r="B8" s="3" t="s">
        <v>91</v>
      </c>
      <c r="C8" s="10" t="s">
        <v>17</v>
      </c>
      <c r="D8" s="10" t="s">
        <v>16</v>
      </c>
      <c r="E8" s="32" t="s">
        <v>1</v>
      </c>
      <c r="F8" s="32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5" t="s">
        <v>7</v>
      </c>
      <c r="M8" s="35" t="s">
        <v>8</v>
      </c>
      <c r="N8" s="35" t="s">
        <v>9</v>
      </c>
      <c r="O8" s="37" t="s">
        <v>10</v>
      </c>
      <c r="P8" s="36" t="s">
        <v>668</v>
      </c>
      <c r="Q8" s="36" t="s">
        <v>11</v>
      </c>
      <c r="R8" s="37" t="s">
        <v>12</v>
      </c>
      <c r="S8" s="36" t="s">
        <v>668</v>
      </c>
      <c r="T8" s="35" t="s">
        <v>405</v>
      </c>
      <c r="U8" s="36" t="s">
        <v>668</v>
      </c>
      <c r="V8" s="37" t="s">
        <v>406</v>
      </c>
      <c r="W8" s="37" t="s">
        <v>466</v>
      </c>
      <c r="X8" s="36" t="s">
        <v>668</v>
      </c>
      <c r="Y8" s="37" t="s">
        <v>467</v>
      </c>
      <c r="Z8" s="37" t="s">
        <v>408</v>
      </c>
      <c r="AA8" s="49" t="s">
        <v>675</v>
      </c>
      <c r="AB8" s="68" t="s">
        <v>15</v>
      </c>
      <c r="AC8" s="6" t="s">
        <v>676</v>
      </c>
    </row>
    <row r="9" spans="1:29" x14ac:dyDescent="0.25">
      <c r="E9" s="28" t="s">
        <v>80</v>
      </c>
      <c r="F9" s="28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29" t="s">
        <v>403</v>
      </c>
      <c r="M9" s="29" t="s">
        <v>86</v>
      </c>
      <c r="N9" s="29" t="s">
        <v>89</v>
      </c>
      <c r="O9" s="31" t="s">
        <v>469</v>
      </c>
      <c r="P9" s="30" t="s">
        <v>700</v>
      </c>
      <c r="Q9" s="30" t="s">
        <v>404</v>
      </c>
      <c r="R9" s="31" t="s">
        <v>202</v>
      </c>
      <c r="S9" s="30" t="s">
        <v>698</v>
      </c>
      <c r="T9" s="29" t="s">
        <v>407</v>
      </c>
      <c r="U9" s="30" t="s">
        <v>698</v>
      </c>
      <c r="V9" s="31" t="s">
        <v>88</v>
      </c>
      <c r="W9" s="31" t="s">
        <v>201</v>
      </c>
      <c r="X9" s="30" t="s">
        <v>679</v>
      </c>
      <c r="Y9" s="31" t="s">
        <v>468</v>
      </c>
      <c r="Z9" s="31" t="s">
        <v>465</v>
      </c>
      <c r="AA9" s="56"/>
      <c r="AB9" s="49"/>
    </row>
    <row r="10" spans="1:29" x14ac:dyDescent="0.25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s="26" customFormat="1" x14ac:dyDescent="0.25">
      <c r="A11" s="19">
        <v>1</v>
      </c>
      <c r="B11" s="19"/>
      <c r="C11" s="26" t="s">
        <v>551</v>
      </c>
      <c r="D11" s="26" t="s">
        <v>30</v>
      </c>
      <c r="E11" s="19"/>
      <c r="F11" s="19"/>
      <c r="G11" s="19">
        <v>50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>
        <v>50</v>
      </c>
      <c r="S11" s="19">
        <v>50</v>
      </c>
      <c r="T11" s="19"/>
      <c r="U11" s="19"/>
      <c r="V11" s="19"/>
      <c r="W11" s="19"/>
      <c r="X11" s="19">
        <v>50</v>
      </c>
      <c r="Y11" s="19"/>
      <c r="Z11" s="19"/>
      <c r="AA11" s="54">
        <v>200</v>
      </c>
      <c r="AB11" s="62">
        <v>4</v>
      </c>
      <c r="AC11" s="27">
        <v>200</v>
      </c>
    </row>
    <row r="12" spans="1:29" s="26" customFormat="1" x14ac:dyDescent="0.25">
      <c r="A12" s="19">
        <v>2</v>
      </c>
      <c r="B12" s="19"/>
      <c r="C12" s="26" t="s">
        <v>550</v>
      </c>
      <c r="D12" s="26" t="s">
        <v>30</v>
      </c>
      <c r="E12" s="19"/>
      <c r="F12" s="19"/>
      <c r="G12" s="19">
        <v>47</v>
      </c>
      <c r="H12" s="19"/>
      <c r="I12" s="19">
        <v>50</v>
      </c>
      <c r="J12" s="19"/>
      <c r="K12" s="19"/>
      <c r="L12" s="19"/>
      <c r="M12" s="19">
        <v>50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54">
        <v>147</v>
      </c>
      <c r="AB12" s="62">
        <v>3</v>
      </c>
      <c r="AC12" s="27">
        <v>147</v>
      </c>
    </row>
    <row r="15" spans="1:29" x14ac:dyDescent="0.25">
      <c r="C15" s="10" t="s">
        <v>200</v>
      </c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 x14ac:dyDescent="0.25">
      <c r="B16" s="3" t="s">
        <v>91</v>
      </c>
      <c r="C16" s="10" t="s">
        <v>17</v>
      </c>
      <c r="D16" s="10" t="s">
        <v>16</v>
      </c>
      <c r="E16" s="32" t="s">
        <v>1</v>
      </c>
      <c r="F16" s="32" t="s">
        <v>2</v>
      </c>
      <c r="G16" s="32" t="s">
        <v>3</v>
      </c>
      <c r="H16" s="32" t="s">
        <v>4</v>
      </c>
      <c r="I16" s="32" t="s">
        <v>5</v>
      </c>
      <c r="J16" s="35" t="s">
        <v>6</v>
      </c>
      <c r="K16" s="36" t="s">
        <v>668</v>
      </c>
      <c r="L16" s="35" t="s">
        <v>7</v>
      </c>
      <c r="M16" s="35" t="s">
        <v>8</v>
      </c>
      <c r="N16" s="35" t="s">
        <v>9</v>
      </c>
      <c r="O16" s="37" t="s">
        <v>10</v>
      </c>
      <c r="P16" s="36" t="s">
        <v>668</v>
      </c>
      <c r="Q16" s="36" t="s">
        <v>11</v>
      </c>
      <c r="R16" s="37" t="s">
        <v>12</v>
      </c>
      <c r="S16" s="36" t="s">
        <v>668</v>
      </c>
      <c r="T16" s="35" t="s">
        <v>405</v>
      </c>
      <c r="U16" s="36" t="s">
        <v>668</v>
      </c>
      <c r="V16" s="37" t="s">
        <v>406</v>
      </c>
      <c r="W16" s="37" t="s">
        <v>466</v>
      </c>
      <c r="X16" s="36" t="s">
        <v>668</v>
      </c>
      <c r="Y16" s="37" t="s">
        <v>467</v>
      </c>
      <c r="Z16" s="37" t="s">
        <v>408</v>
      </c>
      <c r="AA16" s="49" t="s">
        <v>675</v>
      </c>
      <c r="AB16" s="68" t="s">
        <v>15</v>
      </c>
      <c r="AC16" s="6" t="s">
        <v>676</v>
      </c>
    </row>
    <row r="17" spans="1:29" x14ac:dyDescent="0.25">
      <c r="E17" s="28" t="s">
        <v>80</v>
      </c>
      <c r="F17" s="28" t="s">
        <v>81</v>
      </c>
      <c r="G17" s="28" t="s">
        <v>83</v>
      </c>
      <c r="H17" s="28" t="s">
        <v>84</v>
      </c>
      <c r="I17" s="28" t="s">
        <v>82</v>
      </c>
      <c r="J17" s="29" t="s">
        <v>85</v>
      </c>
      <c r="K17" s="30" t="s">
        <v>698</v>
      </c>
      <c r="L17" s="29" t="s">
        <v>403</v>
      </c>
      <c r="M17" s="29" t="s">
        <v>86</v>
      </c>
      <c r="N17" s="29" t="s">
        <v>89</v>
      </c>
      <c r="O17" s="31" t="s">
        <v>469</v>
      </c>
      <c r="P17" s="30" t="s">
        <v>700</v>
      </c>
      <c r="Q17" s="30" t="s">
        <v>404</v>
      </c>
      <c r="R17" s="31" t="s">
        <v>202</v>
      </c>
      <c r="S17" s="30" t="s">
        <v>698</v>
      </c>
      <c r="T17" s="29" t="s">
        <v>407</v>
      </c>
      <c r="U17" s="30" t="s">
        <v>698</v>
      </c>
      <c r="V17" s="31" t="s">
        <v>88</v>
      </c>
      <c r="W17" s="31" t="s">
        <v>201</v>
      </c>
      <c r="X17" s="30" t="s">
        <v>679</v>
      </c>
      <c r="Y17" s="31" t="s">
        <v>468</v>
      </c>
      <c r="Z17" s="31" t="s">
        <v>465</v>
      </c>
      <c r="AA17" s="56"/>
      <c r="AB17" s="49"/>
    </row>
    <row r="18" spans="1:29" x14ac:dyDescent="0.25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9" s="26" customFormat="1" x14ac:dyDescent="0.25">
      <c r="A19" s="19">
        <v>1</v>
      </c>
      <c r="B19" s="66">
        <v>1</v>
      </c>
      <c r="C19" s="44" t="s">
        <v>203</v>
      </c>
      <c r="D19" s="26" t="s">
        <v>30</v>
      </c>
      <c r="E19" s="61">
        <v>50</v>
      </c>
      <c r="F19" s="19">
        <v>50</v>
      </c>
      <c r="G19" s="19">
        <v>50</v>
      </c>
      <c r="H19" s="19">
        <v>50</v>
      </c>
      <c r="I19" s="19">
        <v>50</v>
      </c>
      <c r="J19" s="19"/>
      <c r="K19" s="19"/>
      <c r="L19" s="19"/>
      <c r="M19" s="19">
        <v>50</v>
      </c>
      <c r="N19" s="19">
        <v>50</v>
      </c>
      <c r="O19" s="19"/>
      <c r="P19" s="19"/>
      <c r="Q19" s="19"/>
      <c r="R19" s="19"/>
      <c r="S19" s="19"/>
      <c r="T19" s="19"/>
      <c r="U19" s="19"/>
      <c r="V19" s="19">
        <v>50</v>
      </c>
      <c r="W19" s="19"/>
      <c r="X19" s="19"/>
      <c r="Y19" s="19"/>
      <c r="Z19" s="19">
        <v>50</v>
      </c>
      <c r="AA19" s="62">
        <v>400</v>
      </c>
      <c r="AB19" s="64">
        <v>9</v>
      </c>
      <c r="AC19" s="27">
        <v>450</v>
      </c>
    </row>
    <row r="20" spans="1:29" s="26" customFormat="1" x14ac:dyDescent="0.25">
      <c r="A20" s="19">
        <v>2</v>
      </c>
      <c r="B20" s="66">
        <v>2</v>
      </c>
      <c r="C20" s="44" t="s">
        <v>160</v>
      </c>
      <c r="D20" s="26" t="s">
        <v>71</v>
      </c>
      <c r="E20" s="48">
        <v>45</v>
      </c>
      <c r="I20" s="48">
        <v>44</v>
      </c>
      <c r="J20" s="27">
        <v>50</v>
      </c>
      <c r="K20" s="27"/>
      <c r="L20" s="27">
        <v>50</v>
      </c>
      <c r="N20" s="27">
        <v>47</v>
      </c>
      <c r="R20" s="27">
        <v>47</v>
      </c>
      <c r="S20" s="27"/>
      <c r="V20" s="27">
        <v>47</v>
      </c>
      <c r="W20" s="27"/>
      <c r="X20" s="27">
        <v>50</v>
      </c>
      <c r="Y20" s="27">
        <v>50</v>
      </c>
      <c r="Z20" s="27">
        <v>45</v>
      </c>
      <c r="AA20" s="62">
        <f>SUM(J20:Z20)</f>
        <v>386</v>
      </c>
      <c r="AB20" s="64">
        <v>10</v>
      </c>
      <c r="AC20" s="27">
        <f t="shared" ref="AC20:AC27" si="0">SUM(E20:Z20)</f>
        <v>475</v>
      </c>
    </row>
    <row r="21" spans="1:29" s="26" customFormat="1" x14ac:dyDescent="0.25">
      <c r="A21" s="19">
        <v>3</v>
      </c>
      <c r="B21" s="66">
        <v>3</v>
      </c>
      <c r="C21" s="44" t="s">
        <v>623</v>
      </c>
      <c r="D21" s="26" t="s">
        <v>30</v>
      </c>
      <c r="H21" s="27">
        <v>47</v>
      </c>
      <c r="I21" s="27">
        <v>47</v>
      </c>
      <c r="J21" s="27">
        <v>47</v>
      </c>
      <c r="K21" s="27"/>
      <c r="M21" s="27">
        <v>47</v>
      </c>
      <c r="N21" s="27">
        <v>45</v>
      </c>
      <c r="R21" s="27">
        <v>50</v>
      </c>
      <c r="S21" s="27"/>
      <c r="W21" s="27"/>
      <c r="X21" s="27"/>
      <c r="Y21" s="27">
        <v>47</v>
      </c>
      <c r="Z21" s="27">
        <v>44</v>
      </c>
      <c r="AA21" s="62">
        <f>SUM(E21:Z21)</f>
        <v>374</v>
      </c>
      <c r="AB21" s="64">
        <v>8</v>
      </c>
      <c r="AC21" s="27">
        <f t="shared" si="0"/>
        <v>374</v>
      </c>
    </row>
    <row r="22" spans="1:29" s="26" customFormat="1" x14ac:dyDescent="0.25">
      <c r="A22" s="19">
        <v>4</v>
      </c>
      <c r="B22" s="19"/>
      <c r="C22" s="26" t="s">
        <v>471</v>
      </c>
      <c r="D22" s="26" t="s">
        <v>25</v>
      </c>
      <c r="E22" s="27">
        <v>43</v>
      </c>
      <c r="I22" s="27"/>
      <c r="J22" s="27"/>
      <c r="K22" s="27"/>
      <c r="N22" s="27"/>
      <c r="Q22" s="27">
        <v>50</v>
      </c>
      <c r="R22" s="27"/>
      <c r="S22" s="27">
        <v>50</v>
      </c>
      <c r="W22" s="27"/>
      <c r="X22" s="27"/>
      <c r="Y22" s="27"/>
      <c r="Z22" s="27"/>
      <c r="AA22" s="62">
        <f t="shared" ref="AA22:AA27" si="1">SUM(E22:Z22)</f>
        <v>143</v>
      </c>
      <c r="AB22" s="62">
        <v>3</v>
      </c>
      <c r="AC22" s="27">
        <f t="shared" si="0"/>
        <v>143</v>
      </c>
    </row>
    <row r="23" spans="1:29" s="26" customFormat="1" x14ac:dyDescent="0.25">
      <c r="A23" s="19">
        <v>5</v>
      </c>
      <c r="B23" s="19"/>
      <c r="C23" s="26" t="s">
        <v>154</v>
      </c>
      <c r="D23" s="26" t="s">
        <v>22</v>
      </c>
      <c r="E23" s="27">
        <v>47</v>
      </c>
      <c r="I23" s="27">
        <v>45</v>
      </c>
      <c r="N23" s="27"/>
      <c r="R23" s="27"/>
      <c r="S23" s="27"/>
      <c r="W23" s="27">
        <v>50</v>
      </c>
      <c r="X23" s="27"/>
      <c r="Y23" s="27"/>
      <c r="Z23" s="27"/>
      <c r="AA23" s="62">
        <f t="shared" si="1"/>
        <v>142</v>
      </c>
      <c r="AB23" s="62">
        <v>3</v>
      </c>
      <c r="AC23" s="27">
        <f t="shared" si="0"/>
        <v>142</v>
      </c>
    </row>
    <row r="24" spans="1:29" s="26" customFormat="1" x14ac:dyDescent="0.25">
      <c r="A24" s="19">
        <v>6</v>
      </c>
      <c r="B24" s="19"/>
      <c r="C24" s="26" t="s">
        <v>662</v>
      </c>
      <c r="D24" s="26" t="s">
        <v>22</v>
      </c>
      <c r="I24" s="27"/>
      <c r="W24" s="27">
        <v>47</v>
      </c>
      <c r="X24" s="27"/>
      <c r="Y24" s="27">
        <v>45</v>
      </c>
      <c r="Z24" s="27">
        <v>43</v>
      </c>
      <c r="AA24" s="62">
        <f t="shared" si="1"/>
        <v>135</v>
      </c>
      <c r="AB24" s="62">
        <v>3</v>
      </c>
      <c r="AC24" s="27">
        <f t="shared" si="0"/>
        <v>135</v>
      </c>
    </row>
    <row r="25" spans="1:29" s="26" customFormat="1" x14ac:dyDescent="0.25">
      <c r="A25" s="19">
        <v>7</v>
      </c>
      <c r="B25" s="19"/>
      <c r="C25" s="26" t="s">
        <v>470</v>
      </c>
      <c r="D25" s="26" t="s">
        <v>25</v>
      </c>
      <c r="E25" s="27">
        <v>44</v>
      </c>
      <c r="I25" s="27"/>
      <c r="J25" s="27"/>
      <c r="K25" s="27"/>
      <c r="N25" s="27"/>
      <c r="R25" s="27"/>
      <c r="S25" s="27"/>
      <c r="V25" s="27">
        <v>45</v>
      </c>
      <c r="W25" s="27"/>
      <c r="X25" s="27"/>
      <c r="Y25" s="27"/>
      <c r="Z25" s="27"/>
      <c r="AA25" s="62">
        <f t="shared" si="1"/>
        <v>89</v>
      </c>
      <c r="AB25" s="62">
        <v>2</v>
      </c>
      <c r="AC25" s="27">
        <f t="shared" si="0"/>
        <v>89</v>
      </c>
    </row>
    <row r="26" spans="1:29" s="26" customFormat="1" x14ac:dyDescent="0.25">
      <c r="A26" s="19">
        <v>8</v>
      </c>
      <c r="B26" s="19"/>
      <c r="C26" s="26" t="s">
        <v>280</v>
      </c>
      <c r="D26" s="26" t="s">
        <v>30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>
        <v>47</v>
      </c>
      <c r="AA26" s="62">
        <f t="shared" si="1"/>
        <v>47</v>
      </c>
      <c r="AB26" s="62">
        <v>1</v>
      </c>
      <c r="AC26" s="27">
        <f t="shared" si="0"/>
        <v>47</v>
      </c>
    </row>
    <row r="27" spans="1:29" s="26" customFormat="1" x14ac:dyDescent="0.25">
      <c r="A27" s="19">
        <v>9</v>
      </c>
      <c r="B27" s="19"/>
      <c r="C27" s="26" t="s">
        <v>636</v>
      </c>
      <c r="D27" s="26" t="s">
        <v>30</v>
      </c>
      <c r="I27" s="27"/>
      <c r="J27" s="27"/>
      <c r="K27" s="27"/>
      <c r="M27" s="27">
        <v>45</v>
      </c>
      <c r="W27" s="27"/>
      <c r="X27" s="27"/>
      <c r="Y27" s="27"/>
      <c r="Z27" s="27"/>
      <c r="AA27" s="62">
        <f t="shared" si="1"/>
        <v>45</v>
      </c>
      <c r="AB27" s="62">
        <v>1</v>
      </c>
      <c r="AC27" s="27">
        <f t="shared" si="0"/>
        <v>45</v>
      </c>
    </row>
  </sheetData>
  <sortState xmlns:xlrd2="http://schemas.microsoft.com/office/spreadsheetml/2017/richdata2" ref="C19:AF20">
    <sortCondition descending="1" ref="AA19:AA2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81"/>
  <sheetViews>
    <sheetView topLeftCell="D18" zoomScaleNormal="100" workbookViewId="0">
      <selection activeCell="AE45" sqref="AE45"/>
    </sheetView>
  </sheetViews>
  <sheetFormatPr defaultRowHeight="15" x14ac:dyDescent="0.25"/>
  <cols>
    <col min="2" max="2" width="9.140625" style="3"/>
    <col min="3" max="3" width="26.42578125" customWidth="1"/>
    <col min="4" max="4" width="23.85546875" customWidth="1"/>
    <col min="6" max="6" width="9.140625" style="20"/>
    <col min="27" max="28" width="9.140625" style="49"/>
    <col min="29" max="29" width="9.140625" style="1"/>
  </cols>
  <sheetData>
    <row r="1" spans="1:29" x14ac:dyDescent="0.25">
      <c r="B1" s="14" t="s">
        <v>386</v>
      </c>
      <c r="C1" s="7" t="s">
        <v>376</v>
      </c>
      <c r="D1" s="46" t="s">
        <v>378</v>
      </c>
      <c r="E1" s="21" t="s">
        <v>379</v>
      </c>
      <c r="F1" s="1" t="s">
        <v>380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25">
      <c r="B2" s="13"/>
      <c r="C2" s="7" t="s">
        <v>674</v>
      </c>
      <c r="D2" s="47">
        <v>8</v>
      </c>
      <c r="E2" s="22">
        <v>1</v>
      </c>
      <c r="F2" s="8">
        <v>9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B3" s="15"/>
      <c r="C3" s="18" t="s">
        <v>673</v>
      </c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4"/>
      <c r="AB3" s="14"/>
    </row>
    <row r="4" spans="1:29" x14ac:dyDescent="0.25">
      <c r="B4" s="16"/>
      <c r="C4" s="17" t="s">
        <v>388</v>
      </c>
      <c r="D4" s="5"/>
      <c r="E4" s="5"/>
      <c r="F4" s="5"/>
      <c r="AA4" s="14"/>
      <c r="AB4" s="14"/>
    </row>
    <row r="5" spans="1:29" s="5" customFormat="1" x14ac:dyDescent="0.25">
      <c r="A5"/>
      <c r="B5" s="1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1"/>
      <c r="AB5" s="51"/>
      <c r="AC5" s="6"/>
    </row>
    <row r="6" spans="1:29" x14ac:dyDescent="0.25">
      <c r="F6"/>
    </row>
    <row r="7" spans="1:29" x14ac:dyDescent="0.25">
      <c r="C7" s="10" t="s">
        <v>205</v>
      </c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x14ac:dyDescent="0.25">
      <c r="B8" s="3" t="s">
        <v>91</v>
      </c>
      <c r="C8" s="10" t="s">
        <v>17</v>
      </c>
      <c r="D8" s="10" t="s">
        <v>16</v>
      </c>
      <c r="E8" s="32" t="s">
        <v>1</v>
      </c>
      <c r="F8" s="32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5" t="s">
        <v>7</v>
      </c>
      <c r="M8" s="35" t="s">
        <v>8</v>
      </c>
      <c r="N8" s="35" t="s">
        <v>9</v>
      </c>
      <c r="O8" s="37" t="s">
        <v>10</v>
      </c>
      <c r="P8" s="36" t="s">
        <v>668</v>
      </c>
      <c r="Q8" s="36" t="s">
        <v>11</v>
      </c>
      <c r="R8" s="37" t="s">
        <v>12</v>
      </c>
      <c r="S8" s="36" t="s">
        <v>668</v>
      </c>
      <c r="T8" s="35" t="s">
        <v>405</v>
      </c>
      <c r="U8" s="36" t="s">
        <v>668</v>
      </c>
      <c r="V8" s="37" t="s">
        <v>406</v>
      </c>
      <c r="W8" s="37" t="s">
        <v>466</v>
      </c>
      <c r="X8" s="36" t="s">
        <v>668</v>
      </c>
      <c r="Y8" s="37" t="s">
        <v>467</v>
      </c>
      <c r="Z8" s="37" t="s">
        <v>408</v>
      </c>
      <c r="AA8" s="49" t="s">
        <v>675</v>
      </c>
      <c r="AB8" s="68" t="s">
        <v>15</v>
      </c>
      <c r="AC8" s="6" t="s">
        <v>676</v>
      </c>
    </row>
    <row r="9" spans="1:29" x14ac:dyDescent="0.25">
      <c r="E9" s="28" t="s">
        <v>80</v>
      </c>
      <c r="F9" s="28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29" t="s">
        <v>403</v>
      </c>
      <c r="M9" s="29" t="s">
        <v>86</v>
      </c>
      <c r="N9" s="29" t="s">
        <v>89</v>
      </c>
      <c r="O9" s="31" t="s">
        <v>469</v>
      </c>
      <c r="P9" s="30" t="s">
        <v>700</v>
      </c>
      <c r="Q9" s="30" t="s">
        <v>404</v>
      </c>
      <c r="R9" s="31" t="s">
        <v>202</v>
      </c>
      <c r="S9" s="30" t="s">
        <v>698</v>
      </c>
      <c r="T9" s="29" t="s">
        <v>407</v>
      </c>
      <c r="U9" s="30" t="s">
        <v>698</v>
      </c>
      <c r="V9" s="31" t="s">
        <v>88</v>
      </c>
      <c r="W9" s="31" t="s">
        <v>201</v>
      </c>
      <c r="X9" s="30" t="s">
        <v>679</v>
      </c>
      <c r="Y9" s="31" t="s">
        <v>468</v>
      </c>
      <c r="Z9" s="31" t="s">
        <v>465</v>
      </c>
      <c r="AA9" s="56"/>
    </row>
    <row r="10" spans="1:29" x14ac:dyDescent="0.25">
      <c r="E10" s="1"/>
      <c r="F10" s="2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s="26" customFormat="1" x14ac:dyDescent="0.25">
      <c r="A11" s="19">
        <v>1</v>
      </c>
      <c r="B11" s="66">
        <v>1</v>
      </c>
      <c r="C11" s="44" t="s">
        <v>473</v>
      </c>
      <c r="D11" s="26" t="s">
        <v>22</v>
      </c>
      <c r="E11" s="19">
        <v>47</v>
      </c>
      <c r="F11" s="19">
        <v>45</v>
      </c>
      <c r="G11" s="61">
        <v>43</v>
      </c>
      <c r="H11" s="19"/>
      <c r="I11" s="19">
        <v>45</v>
      </c>
      <c r="J11" s="61">
        <v>45</v>
      </c>
      <c r="K11" s="19"/>
      <c r="L11" s="19"/>
      <c r="M11" s="19">
        <v>50</v>
      </c>
      <c r="N11" s="19">
        <v>45</v>
      </c>
      <c r="O11" s="19">
        <v>50</v>
      </c>
      <c r="P11" s="19"/>
      <c r="Q11" s="19"/>
      <c r="R11" s="61">
        <v>45</v>
      </c>
      <c r="S11" s="19"/>
      <c r="T11" s="19"/>
      <c r="U11" s="19"/>
      <c r="V11" s="19"/>
      <c r="W11" s="19">
        <v>50</v>
      </c>
      <c r="X11" s="19"/>
      <c r="Y11" s="19"/>
      <c r="Z11" s="19">
        <v>47</v>
      </c>
      <c r="AA11" s="62">
        <f>SUM(E11+F11+I11+M11+N11+O11+W11+Z11)</f>
        <v>379</v>
      </c>
      <c r="AB11" s="64">
        <v>11</v>
      </c>
      <c r="AC11" s="27">
        <f t="shared" ref="AC11:AC21" si="0">SUM(E11:Z11)</f>
        <v>512</v>
      </c>
    </row>
    <row r="12" spans="1:29" s="26" customFormat="1" x14ac:dyDescent="0.25">
      <c r="A12" s="19">
        <v>2</v>
      </c>
      <c r="B12" s="19"/>
      <c r="C12" s="26" t="s">
        <v>553</v>
      </c>
      <c r="D12" s="26" t="s">
        <v>22</v>
      </c>
      <c r="E12" s="19"/>
      <c r="F12" s="19"/>
      <c r="G12" s="19">
        <v>47</v>
      </c>
      <c r="H12" s="19"/>
      <c r="I12" s="19">
        <v>50</v>
      </c>
      <c r="J12" s="19">
        <v>50</v>
      </c>
      <c r="K12" s="19"/>
      <c r="L12" s="19"/>
      <c r="M12" s="19"/>
      <c r="N12" s="19"/>
      <c r="O12" s="19"/>
      <c r="P12" s="19"/>
      <c r="Q12" s="19"/>
      <c r="R12" s="19"/>
      <c r="S12" s="19"/>
      <c r="T12" s="19">
        <v>50</v>
      </c>
      <c r="U12" s="19"/>
      <c r="V12" s="19"/>
      <c r="W12" s="19">
        <v>47</v>
      </c>
      <c r="X12" s="19"/>
      <c r="Y12" s="19"/>
      <c r="Z12" s="19">
        <v>50</v>
      </c>
      <c r="AA12" s="62">
        <f>SUM(E12:Z12)</f>
        <v>294</v>
      </c>
      <c r="AB12" s="62">
        <v>6</v>
      </c>
      <c r="AC12" s="27">
        <f t="shared" si="0"/>
        <v>294</v>
      </c>
    </row>
    <row r="13" spans="1:29" s="26" customFormat="1" x14ac:dyDescent="0.25">
      <c r="A13" s="19">
        <v>3</v>
      </c>
      <c r="B13" s="19"/>
      <c r="C13" s="26" t="s">
        <v>554</v>
      </c>
      <c r="D13" s="26" t="s">
        <v>71</v>
      </c>
      <c r="E13" s="19"/>
      <c r="F13" s="19"/>
      <c r="G13" s="19">
        <v>44</v>
      </c>
      <c r="H13" s="19"/>
      <c r="I13" s="19">
        <v>47</v>
      </c>
      <c r="J13" s="19">
        <v>47</v>
      </c>
      <c r="K13" s="19"/>
      <c r="L13" s="19"/>
      <c r="M13" s="19"/>
      <c r="N13" s="19">
        <v>50</v>
      </c>
      <c r="O13" s="19"/>
      <c r="P13" s="19"/>
      <c r="Q13" s="19"/>
      <c r="R13" s="19"/>
      <c r="S13" s="19"/>
      <c r="T13" s="19"/>
      <c r="U13" s="19">
        <v>50</v>
      </c>
      <c r="V13" s="19"/>
      <c r="W13" s="19"/>
      <c r="X13" s="19"/>
      <c r="Y13" s="19"/>
      <c r="Z13" s="19"/>
      <c r="AA13" s="62">
        <f t="shared" ref="AA13:AA21" si="1">SUM(E13:Z13)</f>
        <v>238</v>
      </c>
      <c r="AB13" s="62">
        <v>5</v>
      </c>
      <c r="AC13" s="27">
        <f t="shared" si="0"/>
        <v>238</v>
      </c>
    </row>
    <row r="14" spans="1:29" s="26" customFormat="1" x14ac:dyDescent="0.25">
      <c r="A14" s="19">
        <v>4</v>
      </c>
      <c r="B14" s="19"/>
      <c r="C14" s="26" t="s">
        <v>207</v>
      </c>
      <c r="D14" s="26" t="s">
        <v>22</v>
      </c>
      <c r="E14" s="19">
        <v>45</v>
      </c>
      <c r="F14" s="19">
        <v>44</v>
      </c>
      <c r="G14" s="19">
        <v>42</v>
      </c>
      <c r="H14" s="19"/>
      <c r="I14" s="19">
        <v>44</v>
      </c>
      <c r="J14" s="19">
        <v>44</v>
      </c>
      <c r="K14" s="19"/>
      <c r="L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62">
        <f t="shared" si="1"/>
        <v>219</v>
      </c>
      <c r="AB14" s="62">
        <v>5</v>
      </c>
      <c r="AC14" s="27">
        <f t="shared" si="0"/>
        <v>219</v>
      </c>
    </row>
    <row r="15" spans="1:29" s="26" customFormat="1" x14ac:dyDescent="0.25">
      <c r="A15" s="19">
        <v>5</v>
      </c>
      <c r="B15" s="19"/>
      <c r="C15" s="26" t="s">
        <v>208</v>
      </c>
      <c r="D15" s="26" t="s">
        <v>22</v>
      </c>
      <c r="E15" s="19">
        <v>50</v>
      </c>
      <c r="F15" s="19">
        <v>50</v>
      </c>
      <c r="G15" s="19"/>
      <c r="H15" s="19"/>
      <c r="I15" s="19">
        <v>43</v>
      </c>
      <c r="J15" s="19">
        <v>43</v>
      </c>
      <c r="K15" s="19"/>
      <c r="L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62">
        <f t="shared" si="1"/>
        <v>186</v>
      </c>
      <c r="AB15" s="62">
        <v>4</v>
      </c>
      <c r="AC15" s="27">
        <f t="shared" si="0"/>
        <v>186</v>
      </c>
    </row>
    <row r="16" spans="1:29" s="26" customFormat="1" x14ac:dyDescent="0.25">
      <c r="A16" s="19">
        <v>6</v>
      </c>
      <c r="B16" s="19"/>
      <c r="C16" s="26" t="s">
        <v>472</v>
      </c>
      <c r="D16" s="26" t="s">
        <v>21</v>
      </c>
      <c r="E16" s="19">
        <v>44</v>
      </c>
      <c r="F16" s="19">
        <v>43</v>
      </c>
      <c r="G16" s="19">
        <v>41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>
        <v>47</v>
      </c>
      <c r="U16" s="19"/>
      <c r="V16" s="19"/>
      <c r="W16" s="19"/>
      <c r="X16" s="19"/>
      <c r="Y16" s="19"/>
      <c r="Z16" s="19"/>
      <c r="AA16" s="62">
        <f t="shared" si="1"/>
        <v>175</v>
      </c>
      <c r="AB16" s="62">
        <v>4</v>
      </c>
      <c r="AC16" s="27">
        <f t="shared" si="0"/>
        <v>175</v>
      </c>
    </row>
    <row r="17" spans="1:29" s="26" customFormat="1" x14ac:dyDescent="0.25">
      <c r="A17" s="19">
        <v>7</v>
      </c>
      <c r="B17" s="19"/>
      <c r="C17" s="26" t="s">
        <v>622</v>
      </c>
      <c r="D17" s="26" t="s">
        <v>71</v>
      </c>
      <c r="E17" s="19"/>
      <c r="F17" s="19"/>
      <c r="G17" s="19"/>
      <c r="H17" s="19"/>
      <c r="I17" s="19"/>
      <c r="J17" s="19"/>
      <c r="K17" s="19"/>
      <c r="L17" s="19"/>
      <c r="M17" s="19"/>
      <c r="N17" s="19">
        <v>47</v>
      </c>
      <c r="O17" s="19"/>
      <c r="P17" s="19"/>
      <c r="Q17" s="19"/>
      <c r="R17" s="19">
        <v>47</v>
      </c>
      <c r="S17" s="19"/>
      <c r="T17" s="19"/>
      <c r="U17" s="19"/>
      <c r="V17" s="19"/>
      <c r="W17" s="19"/>
      <c r="X17" s="19"/>
      <c r="Y17" s="19">
        <v>50</v>
      </c>
      <c r="Z17" s="19"/>
      <c r="AA17" s="62">
        <f t="shared" si="1"/>
        <v>144</v>
      </c>
      <c r="AB17" s="62">
        <v>3</v>
      </c>
      <c r="AC17" s="27">
        <f t="shared" si="0"/>
        <v>144</v>
      </c>
    </row>
    <row r="18" spans="1:29" s="26" customFormat="1" x14ac:dyDescent="0.25">
      <c r="A18" s="19">
        <v>8</v>
      </c>
      <c r="B18" s="19"/>
      <c r="C18" s="26" t="s">
        <v>552</v>
      </c>
      <c r="D18" s="26" t="s">
        <v>19</v>
      </c>
      <c r="E18" s="19"/>
      <c r="F18" s="19"/>
      <c r="G18" s="19">
        <v>50</v>
      </c>
      <c r="H18" s="19"/>
      <c r="I18" s="19"/>
      <c r="J18" s="19"/>
      <c r="K18" s="19"/>
      <c r="L18" s="19">
        <v>50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62">
        <f t="shared" si="1"/>
        <v>100</v>
      </c>
      <c r="AB18" s="62">
        <v>2</v>
      </c>
      <c r="AC18" s="27">
        <f t="shared" si="0"/>
        <v>100</v>
      </c>
    </row>
    <row r="19" spans="1:29" s="26" customFormat="1" x14ac:dyDescent="0.25">
      <c r="A19" s="19">
        <v>9</v>
      </c>
      <c r="B19" s="19"/>
      <c r="C19" s="26" t="s">
        <v>327</v>
      </c>
      <c r="D19" s="26" t="s">
        <v>31</v>
      </c>
      <c r="E19" s="19"/>
      <c r="F19" s="19">
        <v>47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>
        <v>50</v>
      </c>
      <c r="W19" s="19"/>
      <c r="X19" s="19"/>
      <c r="Y19" s="19"/>
      <c r="Z19" s="19"/>
      <c r="AA19" s="62">
        <f t="shared" si="1"/>
        <v>97</v>
      </c>
      <c r="AB19" s="62">
        <v>2</v>
      </c>
      <c r="AC19" s="27">
        <f t="shared" si="0"/>
        <v>97</v>
      </c>
    </row>
    <row r="20" spans="1:29" s="26" customFormat="1" x14ac:dyDescent="0.25">
      <c r="A20" s="19">
        <v>10</v>
      </c>
      <c r="B20" s="19"/>
      <c r="C20" s="26" t="s">
        <v>645</v>
      </c>
      <c r="D20" s="26" t="s">
        <v>22</v>
      </c>
      <c r="E20" s="19"/>
      <c r="F20" s="19"/>
      <c r="G20" s="19"/>
      <c r="H20" s="19"/>
      <c r="I20" s="19"/>
      <c r="J20" s="19"/>
      <c r="K20" s="19"/>
      <c r="L20" s="19"/>
      <c r="N20" s="19"/>
      <c r="O20" s="19"/>
      <c r="P20" s="19"/>
      <c r="Q20" s="19"/>
      <c r="R20" s="19">
        <v>50</v>
      </c>
      <c r="S20" s="19"/>
      <c r="T20" s="19"/>
      <c r="U20" s="19"/>
      <c r="V20" s="19"/>
      <c r="W20" s="19"/>
      <c r="X20" s="19"/>
      <c r="Y20" s="19"/>
      <c r="Z20" s="19"/>
      <c r="AA20" s="62">
        <f t="shared" si="1"/>
        <v>50</v>
      </c>
      <c r="AB20" s="62">
        <v>1</v>
      </c>
      <c r="AC20" s="27">
        <f t="shared" si="0"/>
        <v>50</v>
      </c>
    </row>
    <row r="21" spans="1:29" s="26" customFormat="1" x14ac:dyDescent="0.25">
      <c r="A21" s="19">
        <v>11</v>
      </c>
      <c r="B21" s="19"/>
      <c r="C21" s="26" t="s">
        <v>204</v>
      </c>
      <c r="D21" s="26" t="s">
        <v>30</v>
      </c>
      <c r="E21" s="19"/>
      <c r="F21" s="19"/>
      <c r="G21" s="19">
        <v>45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62">
        <f t="shared" si="1"/>
        <v>45</v>
      </c>
      <c r="AB21" s="62">
        <v>1</v>
      </c>
      <c r="AC21" s="27">
        <f t="shared" si="0"/>
        <v>45</v>
      </c>
    </row>
    <row r="22" spans="1:29" x14ac:dyDescent="0.25">
      <c r="E22" s="3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14"/>
      <c r="AB22" s="14"/>
    </row>
    <row r="23" spans="1:29" x14ac:dyDescent="0.25">
      <c r="E23" s="3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14"/>
      <c r="AB23" s="14"/>
    </row>
    <row r="24" spans="1:29" x14ac:dyDescent="0.25">
      <c r="C24" s="10" t="s">
        <v>206</v>
      </c>
      <c r="D24" s="10"/>
      <c r="E24" s="1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9" x14ac:dyDescent="0.25">
      <c r="B25" s="3" t="s">
        <v>91</v>
      </c>
      <c r="C25" s="10" t="s">
        <v>17</v>
      </c>
      <c r="D25" s="10" t="s">
        <v>16</v>
      </c>
      <c r="E25" s="32" t="s">
        <v>1</v>
      </c>
      <c r="F25" s="32" t="s">
        <v>2</v>
      </c>
      <c r="G25" s="32" t="s">
        <v>3</v>
      </c>
      <c r="H25" s="32" t="s">
        <v>4</v>
      </c>
      <c r="I25" s="32" t="s">
        <v>5</v>
      </c>
      <c r="J25" s="35" t="s">
        <v>6</v>
      </c>
      <c r="K25" s="36" t="s">
        <v>668</v>
      </c>
      <c r="L25" s="35" t="s">
        <v>7</v>
      </c>
      <c r="M25" s="35" t="s">
        <v>8</v>
      </c>
      <c r="N25" s="35" t="s">
        <v>9</v>
      </c>
      <c r="O25" s="37" t="s">
        <v>10</v>
      </c>
      <c r="P25" s="36" t="s">
        <v>668</v>
      </c>
      <c r="Q25" s="36" t="s">
        <v>11</v>
      </c>
      <c r="R25" s="37" t="s">
        <v>12</v>
      </c>
      <c r="S25" s="36" t="s">
        <v>668</v>
      </c>
      <c r="T25" s="35" t="s">
        <v>405</v>
      </c>
      <c r="U25" s="36" t="s">
        <v>668</v>
      </c>
      <c r="V25" s="37" t="s">
        <v>406</v>
      </c>
      <c r="W25" s="37" t="s">
        <v>466</v>
      </c>
      <c r="X25" s="36" t="s">
        <v>668</v>
      </c>
      <c r="Y25" s="37" t="s">
        <v>467</v>
      </c>
      <c r="Z25" s="37" t="s">
        <v>408</v>
      </c>
      <c r="AA25" s="49" t="s">
        <v>675</v>
      </c>
      <c r="AB25" s="68" t="s">
        <v>15</v>
      </c>
      <c r="AC25" s="6" t="s">
        <v>676</v>
      </c>
    </row>
    <row r="26" spans="1:29" x14ac:dyDescent="0.25">
      <c r="E26" s="28" t="s">
        <v>80</v>
      </c>
      <c r="F26" s="28" t="s">
        <v>81</v>
      </c>
      <c r="G26" s="28" t="s">
        <v>83</v>
      </c>
      <c r="H26" s="28" t="s">
        <v>84</v>
      </c>
      <c r="I26" s="28" t="s">
        <v>82</v>
      </c>
      <c r="J26" s="29" t="s">
        <v>85</v>
      </c>
      <c r="K26" s="30" t="s">
        <v>698</v>
      </c>
      <c r="L26" s="29" t="s">
        <v>403</v>
      </c>
      <c r="M26" s="29" t="s">
        <v>86</v>
      </c>
      <c r="N26" s="29" t="s">
        <v>89</v>
      </c>
      <c r="O26" s="31" t="s">
        <v>469</v>
      </c>
      <c r="P26" s="30" t="s">
        <v>700</v>
      </c>
      <c r="Q26" s="30" t="s">
        <v>404</v>
      </c>
      <c r="R26" s="31" t="s">
        <v>202</v>
      </c>
      <c r="S26" s="30" t="s">
        <v>698</v>
      </c>
      <c r="T26" s="29" t="s">
        <v>407</v>
      </c>
      <c r="U26" s="30" t="s">
        <v>698</v>
      </c>
      <c r="V26" s="31" t="s">
        <v>88</v>
      </c>
      <c r="W26" s="31" t="s">
        <v>201</v>
      </c>
      <c r="X26" s="30" t="s">
        <v>679</v>
      </c>
      <c r="Y26" s="31" t="s">
        <v>468</v>
      </c>
      <c r="Z26" s="31" t="s">
        <v>465</v>
      </c>
      <c r="AA26" s="56"/>
    </row>
    <row r="27" spans="1:29" x14ac:dyDescent="0.25">
      <c r="E27" s="1"/>
      <c r="F27" s="2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9" s="26" customFormat="1" x14ac:dyDescent="0.25">
      <c r="A28" s="19">
        <v>1</v>
      </c>
      <c r="B28" s="66">
        <v>1</v>
      </c>
      <c r="C28" s="44" t="s">
        <v>223</v>
      </c>
      <c r="D28" s="26" t="s">
        <v>22</v>
      </c>
      <c r="E28" s="61">
        <v>41</v>
      </c>
      <c r="F28" s="48">
        <v>36</v>
      </c>
      <c r="G28" s="48">
        <v>37</v>
      </c>
      <c r="H28" s="27"/>
      <c r="I28" s="48">
        <v>35</v>
      </c>
      <c r="J28" s="48">
        <v>39</v>
      </c>
      <c r="K28" s="27">
        <v>50</v>
      </c>
      <c r="L28" s="48">
        <v>42</v>
      </c>
      <c r="M28" s="48">
        <v>39</v>
      </c>
      <c r="N28" s="27">
        <v>42</v>
      </c>
      <c r="O28" s="27"/>
      <c r="P28" s="27">
        <v>50</v>
      </c>
      <c r="Q28" s="27">
        <v>47</v>
      </c>
      <c r="R28" s="27"/>
      <c r="S28" s="27">
        <v>50</v>
      </c>
      <c r="T28" s="48">
        <v>41</v>
      </c>
      <c r="U28" s="27">
        <v>50</v>
      </c>
      <c r="V28" s="27"/>
      <c r="W28" s="27">
        <v>44</v>
      </c>
      <c r="X28" s="27">
        <v>50</v>
      </c>
      <c r="Y28" s="27"/>
      <c r="Z28" s="27"/>
      <c r="AA28" s="62">
        <f>SUM(K28+N28+P28+Q28+S28+U28+W28+X28)</f>
        <v>383</v>
      </c>
      <c r="AB28" s="55">
        <v>16</v>
      </c>
      <c r="AC28" s="27">
        <f t="shared" ref="AC28:AC66" si="2">SUM(E28:Z28)</f>
        <v>693</v>
      </c>
    </row>
    <row r="29" spans="1:29" s="26" customFormat="1" x14ac:dyDescent="0.25">
      <c r="A29" s="19">
        <v>2</v>
      </c>
      <c r="B29" s="66">
        <v>2</v>
      </c>
      <c r="C29" s="44" t="s">
        <v>211</v>
      </c>
      <c r="D29" s="26" t="s">
        <v>30</v>
      </c>
      <c r="E29" s="19"/>
      <c r="F29" s="19"/>
      <c r="G29" s="19"/>
      <c r="H29" s="19"/>
      <c r="I29" s="19"/>
      <c r="J29" s="19">
        <v>43</v>
      </c>
      <c r="K29" s="19"/>
      <c r="L29" s="19">
        <v>47</v>
      </c>
      <c r="M29" s="19">
        <v>50</v>
      </c>
      <c r="N29" s="19"/>
      <c r="O29" s="19"/>
      <c r="P29" s="19">
        <v>47</v>
      </c>
      <c r="Q29" s="19"/>
      <c r="R29" s="19"/>
      <c r="S29" s="19">
        <v>50</v>
      </c>
      <c r="T29" s="19">
        <v>47</v>
      </c>
      <c r="U29" s="19"/>
      <c r="V29" s="19"/>
      <c r="W29" s="19"/>
      <c r="X29" s="19"/>
      <c r="Y29" s="19">
        <v>50</v>
      </c>
      <c r="Z29" s="19">
        <v>47</v>
      </c>
      <c r="AA29" s="62">
        <f>SUM(E29:Z29)</f>
        <v>381</v>
      </c>
      <c r="AB29" s="64">
        <v>8</v>
      </c>
      <c r="AC29" s="27">
        <f t="shared" si="2"/>
        <v>381</v>
      </c>
    </row>
    <row r="30" spans="1:29" s="26" customFormat="1" x14ac:dyDescent="0.25">
      <c r="A30" s="19">
        <v>3</v>
      </c>
      <c r="B30" s="66">
        <v>3</v>
      </c>
      <c r="C30" s="44" t="s">
        <v>210</v>
      </c>
      <c r="D30" s="26" t="s">
        <v>30</v>
      </c>
      <c r="E30" s="19"/>
      <c r="F30" s="61">
        <v>44</v>
      </c>
      <c r="G30" s="19">
        <v>47</v>
      </c>
      <c r="H30" s="19"/>
      <c r="I30" s="19">
        <v>47</v>
      </c>
      <c r="J30" s="19"/>
      <c r="K30" s="19"/>
      <c r="L30" s="19"/>
      <c r="M30" s="19">
        <v>44</v>
      </c>
      <c r="N30" s="19">
        <v>47</v>
      </c>
      <c r="O30" s="19"/>
      <c r="P30" s="19"/>
      <c r="Q30" s="19"/>
      <c r="R30" s="19">
        <v>50</v>
      </c>
      <c r="S30" s="19"/>
      <c r="T30" s="19"/>
      <c r="U30" s="19"/>
      <c r="V30" s="19">
        <v>50</v>
      </c>
      <c r="W30" s="19"/>
      <c r="X30" s="19"/>
      <c r="Y30" s="19">
        <v>45</v>
      </c>
      <c r="Z30" s="19">
        <v>50</v>
      </c>
      <c r="AA30" s="62">
        <f>SUM(G30:Z30)</f>
        <v>380</v>
      </c>
      <c r="AB30" s="64">
        <v>9</v>
      </c>
      <c r="AC30" s="27">
        <f t="shared" si="2"/>
        <v>424</v>
      </c>
    </row>
    <row r="31" spans="1:29" s="26" customFormat="1" x14ac:dyDescent="0.25">
      <c r="A31" s="19">
        <v>4</v>
      </c>
      <c r="B31" s="66">
        <v>4</v>
      </c>
      <c r="C31" s="44" t="s">
        <v>282</v>
      </c>
      <c r="D31" s="26" t="s">
        <v>71</v>
      </c>
      <c r="E31" s="27">
        <v>45</v>
      </c>
      <c r="F31" s="48">
        <v>42</v>
      </c>
      <c r="G31" s="27">
        <v>45</v>
      </c>
      <c r="H31" s="27"/>
      <c r="I31" s="48">
        <v>43</v>
      </c>
      <c r="J31" s="48">
        <v>44</v>
      </c>
      <c r="K31" s="27"/>
      <c r="L31" s="27"/>
      <c r="M31" s="27">
        <v>45</v>
      </c>
      <c r="N31" s="27">
        <v>45</v>
      </c>
      <c r="O31" s="27">
        <v>50</v>
      </c>
      <c r="P31" s="27">
        <v>45</v>
      </c>
      <c r="Q31" s="27"/>
      <c r="R31" s="27"/>
      <c r="S31" s="27"/>
      <c r="T31" s="27"/>
      <c r="U31" s="27"/>
      <c r="V31" s="27"/>
      <c r="W31" s="27"/>
      <c r="X31" s="27"/>
      <c r="Y31" s="27">
        <v>47</v>
      </c>
      <c r="Z31" s="27">
        <v>45</v>
      </c>
      <c r="AA31" s="62">
        <f>SUM(E31+G31+M31+N31+O31+P31+Y31+Z31)</f>
        <v>367</v>
      </c>
      <c r="AB31" s="55">
        <v>11</v>
      </c>
      <c r="AC31" s="27">
        <f t="shared" si="2"/>
        <v>496</v>
      </c>
    </row>
    <row r="32" spans="1:29" s="26" customFormat="1" x14ac:dyDescent="0.25">
      <c r="A32" s="19">
        <v>5</v>
      </c>
      <c r="B32" s="66">
        <v>5</v>
      </c>
      <c r="C32" s="44" t="s">
        <v>487</v>
      </c>
      <c r="D32" s="26" t="s">
        <v>22</v>
      </c>
      <c r="E32" s="19"/>
      <c r="F32" s="61">
        <v>41</v>
      </c>
      <c r="G32" s="19">
        <v>44</v>
      </c>
      <c r="H32" s="19">
        <v>47</v>
      </c>
      <c r="I32" s="61">
        <v>40</v>
      </c>
      <c r="J32" s="19">
        <v>42</v>
      </c>
      <c r="K32" s="19"/>
      <c r="L32" s="61">
        <v>41</v>
      </c>
      <c r="M32" s="61">
        <v>41</v>
      </c>
      <c r="N32" s="19">
        <v>43</v>
      </c>
      <c r="O32" s="19"/>
      <c r="P32" s="19">
        <v>44</v>
      </c>
      <c r="Q32" s="19">
        <v>45</v>
      </c>
      <c r="R32" s="19"/>
      <c r="S32" s="19">
        <v>47</v>
      </c>
      <c r="T32" s="61">
        <v>42</v>
      </c>
      <c r="U32" s="19"/>
      <c r="V32" s="19"/>
      <c r="W32" s="19"/>
      <c r="X32" s="19">
        <v>47</v>
      </c>
      <c r="Y32" s="19"/>
      <c r="Z32" s="61">
        <v>37</v>
      </c>
      <c r="AA32" s="62">
        <f>SUM(G32+H32+J32+N32+P32+Q32+S32+X32)</f>
        <v>359</v>
      </c>
      <c r="AB32" s="64">
        <v>14</v>
      </c>
      <c r="AC32" s="27">
        <f t="shared" si="2"/>
        <v>601</v>
      </c>
    </row>
    <row r="33" spans="1:29" s="26" customFormat="1" x14ac:dyDescent="0.25">
      <c r="A33" s="19">
        <v>6</v>
      </c>
      <c r="B33" s="66">
        <v>6</v>
      </c>
      <c r="C33" s="44" t="s">
        <v>216</v>
      </c>
      <c r="D33" s="26" t="s">
        <v>30</v>
      </c>
      <c r="E33" s="19"/>
      <c r="F33" s="27"/>
      <c r="G33" s="27">
        <v>43</v>
      </c>
      <c r="H33" s="27"/>
      <c r="I33" s="48">
        <v>41</v>
      </c>
      <c r="J33" s="27"/>
      <c r="K33" s="27"/>
      <c r="L33" s="27"/>
      <c r="M33" s="27">
        <v>42</v>
      </c>
      <c r="N33" s="27">
        <v>44</v>
      </c>
      <c r="O33" s="27"/>
      <c r="P33" s="27"/>
      <c r="Q33" s="27">
        <v>50</v>
      </c>
      <c r="R33" s="27">
        <v>43</v>
      </c>
      <c r="S33" s="27"/>
      <c r="T33" s="27">
        <v>43</v>
      </c>
      <c r="U33" s="27">
        <v>50</v>
      </c>
      <c r="V33" s="27"/>
      <c r="W33" s="27"/>
      <c r="X33" s="27"/>
      <c r="Y33" s="27"/>
      <c r="Z33" s="27">
        <v>43</v>
      </c>
      <c r="AA33" s="62">
        <f>SUM(G33+M33+N33+Q33+R33+T33+U33+Z33)</f>
        <v>358</v>
      </c>
      <c r="AB33" s="55">
        <v>9</v>
      </c>
      <c r="AC33" s="27">
        <f t="shared" si="2"/>
        <v>399</v>
      </c>
    </row>
    <row r="34" spans="1:29" s="26" customFormat="1" x14ac:dyDescent="0.25">
      <c r="A34" s="19">
        <v>7</v>
      </c>
      <c r="B34" s="66">
        <v>7</v>
      </c>
      <c r="C34" s="44" t="s">
        <v>219</v>
      </c>
      <c r="D34" s="26" t="s">
        <v>22</v>
      </c>
      <c r="E34" s="19">
        <v>42</v>
      </c>
      <c r="F34" s="48">
        <v>37</v>
      </c>
      <c r="G34" s="48">
        <v>39</v>
      </c>
      <c r="H34" s="27">
        <v>45</v>
      </c>
      <c r="I34" s="48">
        <v>36</v>
      </c>
      <c r="J34" s="48">
        <v>37</v>
      </c>
      <c r="K34" s="27"/>
      <c r="L34" s="27">
        <v>44</v>
      </c>
      <c r="M34" s="48">
        <v>36</v>
      </c>
      <c r="N34" s="48">
        <v>39</v>
      </c>
      <c r="O34" s="27">
        <v>42</v>
      </c>
      <c r="P34" s="27"/>
      <c r="Q34" s="27"/>
      <c r="R34" s="48">
        <v>39</v>
      </c>
      <c r="S34" s="27">
        <v>45</v>
      </c>
      <c r="T34" s="48">
        <v>38</v>
      </c>
      <c r="U34" s="27"/>
      <c r="V34" s="27">
        <v>44</v>
      </c>
      <c r="W34" s="27">
        <v>45</v>
      </c>
      <c r="X34" s="27"/>
      <c r="Y34" s="27">
        <v>40</v>
      </c>
      <c r="Z34" s="48">
        <v>36</v>
      </c>
      <c r="AA34" s="62">
        <f>SUM(E34+H34+L34+O34+S34+V34+W34+Y34)</f>
        <v>347</v>
      </c>
      <c r="AB34" s="55">
        <v>17</v>
      </c>
      <c r="AC34" s="27">
        <f t="shared" si="2"/>
        <v>684</v>
      </c>
    </row>
    <row r="35" spans="1:29" s="26" customFormat="1" x14ac:dyDescent="0.25">
      <c r="A35" s="19">
        <v>8</v>
      </c>
      <c r="B35" s="66">
        <v>8</v>
      </c>
      <c r="C35" s="44" t="s">
        <v>217</v>
      </c>
      <c r="D35" s="26" t="s">
        <v>71</v>
      </c>
      <c r="E35" s="19"/>
      <c r="F35" s="27">
        <v>40</v>
      </c>
      <c r="G35" s="27">
        <v>42</v>
      </c>
      <c r="H35" s="27"/>
      <c r="I35" s="27">
        <v>39</v>
      </c>
      <c r="J35" s="27">
        <v>40</v>
      </c>
      <c r="K35" s="27"/>
      <c r="L35" s="27"/>
      <c r="M35" s="27">
        <v>40</v>
      </c>
      <c r="N35" s="27">
        <v>41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>
        <v>41</v>
      </c>
      <c r="Z35" s="27">
        <v>40</v>
      </c>
      <c r="AA35" s="62">
        <f t="shared" ref="AA35:AA66" si="3">SUM(E35:Z35)</f>
        <v>323</v>
      </c>
      <c r="AB35" s="55">
        <v>8</v>
      </c>
      <c r="AC35" s="27">
        <f t="shared" si="2"/>
        <v>323</v>
      </c>
    </row>
    <row r="36" spans="1:29" s="26" customFormat="1" x14ac:dyDescent="0.25">
      <c r="A36" s="19">
        <v>9</v>
      </c>
      <c r="B36" s="19"/>
      <c r="C36" s="26" t="s">
        <v>218</v>
      </c>
      <c r="D36" s="26" t="s">
        <v>21</v>
      </c>
      <c r="E36" s="19"/>
      <c r="F36" s="27"/>
      <c r="G36" s="27"/>
      <c r="H36" s="27"/>
      <c r="I36" s="27"/>
      <c r="J36" s="27"/>
      <c r="K36" s="27"/>
      <c r="L36" s="27"/>
      <c r="M36" s="27">
        <v>43</v>
      </c>
      <c r="N36" s="27"/>
      <c r="O36" s="27">
        <v>43</v>
      </c>
      <c r="P36" s="27"/>
      <c r="Q36" s="27"/>
      <c r="R36" s="27">
        <v>42</v>
      </c>
      <c r="S36" s="27"/>
      <c r="T36" s="27">
        <v>45</v>
      </c>
      <c r="U36" s="27"/>
      <c r="V36" s="27">
        <v>45</v>
      </c>
      <c r="W36" s="27"/>
      <c r="X36" s="27"/>
      <c r="Y36" s="27">
        <v>38</v>
      </c>
      <c r="Z36" s="27">
        <v>38</v>
      </c>
      <c r="AA36" s="62">
        <f t="shared" si="3"/>
        <v>294</v>
      </c>
      <c r="AB36" s="54">
        <v>7</v>
      </c>
      <c r="AC36" s="27">
        <f t="shared" si="2"/>
        <v>294</v>
      </c>
    </row>
    <row r="37" spans="1:29" s="26" customFormat="1" x14ac:dyDescent="0.25">
      <c r="A37" s="19">
        <v>10</v>
      </c>
      <c r="B37" s="19"/>
      <c r="C37" s="26" t="s">
        <v>212</v>
      </c>
      <c r="D37" s="26" t="s">
        <v>22</v>
      </c>
      <c r="E37" s="19">
        <v>47</v>
      </c>
      <c r="F37" s="19">
        <v>45</v>
      </c>
      <c r="G37" s="19"/>
      <c r="H37" s="19"/>
      <c r="I37" s="19">
        <v>44</v>
      </c>
      <c r="J37" s="19"/>
      <c r="K37" s="19"/>
      <c r="L37" s="19">
        <v>45</v>
      </c>
      <c r="M37" s="19">
        <v>47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>
        <v>44</v>
      </c>
      <c r="AA37" s="62">
        <f t="shared" si="3"/>
        <v>272</v>
      </c>
      <c r="AB37" s="62">
        <v>6</v>
      </c>
      <c r="AC37" s="27">
        <f t="shared" si="2"/>
        <v>272</v>
      </c>
    </row>
    <row r="38" spans="1:29" s="26" customFormat="1" x14ac:dyDescent="0.25">
      <c r="A38" s="19">
        <v>11</v>
      </c>
      <c r="B38" s="19"/>
      <c r="C38" s="26" t="s">
        <v>281</v>
      </c>
      <c r="D38" s="26" t="s">
        <v>31</v>
      </c>
      <c r="F38" s="27">
        <v>50</v>
      </c>
      <c r="G38" s="27"/>
      <c r="H38" s="27">
        <v>50</v>
      </c>
      <c r="I38" s="27">
        <v>50</v>
      </c>
      <c r="J38" s="27">
        <v>50</v>
      </c>
      <c r="K38" s="27"/>
      <c r="L38" s="27"/>
      <c r="M38" s="27"/>
      <c r="N38" s="27"/>
      <c r="O38" s="27"/>
      <c r="P38" s="27"/>
      <c r="Q38" s="27"/>
      <c r="R38" s="27">
        <v>47</v>
      </c>
      <c r="S38" s="27"/>
      <c r="T38" s="27"/>
      <c r="U38" s="27"/>
      <c r="V38" s="27"/>
      <c r="W38" s="27"/>
      <c r="X38" s="27"/>
      <c r="Y38" s="27"/>
      <c r="Z38" s="27"/>
      <c r="AA38" s="62">
        <f t="shared" si="3"/>
        <v>247</v>
      </c>
      <c r="AB38" s="54">
        <v>5</v>
      </c>
      <c r="AC38" s="27">
        <f t="shared" si="2"/>
        <v>247</v>
      </c>
    </row>
    <row r="39" spans="1:29" s="26" customFormat="1" x14ac:dyDescent="0.25">
      <c r="A39" s="19">
        <v>12</v>
      </c>
      <c r="B39" s="19"/>
      <c r="C39" s="26" t="s">
        <v>209</v>
      </c>
      <c r="D39" s="26" t="s">
        <v>22</v>
      </c>
      <c r="E39" s="19">
        <v>50</v>
      </c>
      <c r="F39" s="19"/>
      <c r="G39" s="19">
        <v>50</v>
      </c>
      <c r="H39" s="19"/>
      <c r="I39" s="19"/>
      <c r="J39" s="19">
        <v>47</v>
      </c>
      <c r="K39" s="19"/>
      <c r="L39" s="19"/>
      <c r="M39" s="19"/>
      <c r="N39" s="19"/>
      <c r="O39" s="19"/>
      <c r="P39" s="19">
        <v>50</v>
      </c>
      <c r="Q39" s="19"/>
      <c r="R39" s="19"/>
      <c r="S39" s="19"/>
      <c r="T39" s="19"/>
      <c r="U39" s="19"/>
      <c r="V39" s="19"/>
      <c r="W39" s="19">
        <v>50</v>
      </c>
      <c r="X39" s="19"/>
      <c r="Y39" s="19"/>
      <c r="Z39" s="19"/>
      <c r="AA39" s="62">
        <f t="shared" si="3"/>
        <v>247</v>
      </c>
      <c r="AB39" s="62">
        <v>5</v>
      </c>
      <c r="AC39" s="27">
        <f t="shared" si="2"/>
        <v>247</v>
      </c>
    </row>
    <row r="40" spans="1:29" s="26" customFormat="1" x14ac:dyDescent="0.25">
      <c r="A40" s="19">
        <v>13</v>
      </c>
      <c r="B40" s="19"/>
      <c r="C40" s="26" t="s">
        <v>221</v>
      </c>
      <c r="D40" s="26" t="s">
        <v>21</v>
      </c>
      <c r="E40" s="19">
        <v>43</v>
      </c>
      <c r="F40" s="27"/>
      <c r="G40" s="27"/>
      <c r="H40" s="27"/>
      <c r="I40" s="27"/>
      <c r="J40" s="27"/>
      <c r="K40" s="27"/>
      <c r="L40" s="27"/>
      <c r="M40" s="27">
        <v>38</v>
      </c>
      <c r="N40" s="27">
        <v>40</v>
      </c>
      <c r="O40" s="27">
        <v>44</v>
      </c>
      <c r="P40" s="27"/>
      <c r="Q40" s="27"/>
      <c r="R40" s="27"/>
      <c r="S40" s="27"/>
      <c r="T40" s="27">
        <v>39</v>
      </c>
      <c r="U40" s="27"/>
      <c r="V40" s="27"/>
      <c r="W40" s="27"/>
      <c r="X40" s="27"/>
      <c r="Y40" s="27"/>
      <c r="Z40" s="27">
        <v>35</v>
      </c>
      <c r="AA40" s="62">
        <f t="shared" si="3"/>
        <v>239</v>
      </c>
      <c r="AB40" s="54">
        <v>6</v>
      </c>
      <c r="AC40" s="27">
        <f t="shared" si="2"/>
        <v>239</v>
      </c>
    </row>
    <row r="41" spans="1:29" s="26" customFormat="1" x14ac:dyDescent="0.25">
      <c r="A41" s="19">
        <v>14</v>
      </c>
      <c r="B41" s="19"/>
      <c r="C41" s="26" t="s">
        <v>220</v>
      </c>
      <c r="D41" s="26" t="s">
        <v>25</v>
      </c>
      <c r="E41" s="19">
        <v>44</v>
      </c>
      <c r="F41" s="27"/>
      <c r="G41" s="27"/>
      <c r="H41" s="27"/>
      <c r="I41" s="27">
        <v>31</v>
      </c>
      <c r="J41" s="27"/>
      <c r="K41" s="27"/>
      <c r="L41" s="27"/>
      <c r="M41" s="27"/>
      <c r="N41" s="27"/>
      <c r="O41" s="27"/>
      <c r="P41" s="27">
        <v>50</v>
      </c>
      <c r="Q41" s="27">
        <v>47</v>
      </c>
      <c r="R41" s="27"/>
      <c r="S41" s="27"/>
      <c r="T41" s="27"/>
      <c r="U41" s="27">
        <v>50</v>
      </c>
      <c r="V41" s="27"/>
      <c r="W41" s="27"/>
      <c r="X41" s="27"/>
      <c r="Y41" s="27"/>
      <c r="Z41" s="27"/>
      <c r="AA41" s="62">
        <f t="shared" si="3"/>
        <v>222</v>
      </c>
      <c r="AB41" s="54">
        <v>5</v>
      </c>
      <c r="AC41" s="27">
        <f t="shared" si="2"/>
        <v>222</v>
      </c>
    </row>
    <row r="42" spans="1:29" s="26" customFormat="1" x14ac:dyDescent="0.25">
      <c r="A42" s="19">
        <v>15</v>
      </c>
      <c r="B42" s="19"/>
      <c r="C42" s="26" t="s">
        <v>352</v>
      </c>
      <c r="D42" s="26" t="s">
        <v>71</v>
      </c>
      <c r="F42" s="27"/>
      <c r="G42" s="27"/>
      <c r="H42" s="27"/>
      <c r="I42" s="27"/>
      <c r="J42" s="27"/>
      <c r="K42" s="27"/>
      <c r="L42" s="27"/>
      <c r="M42" s="27"/>
      <c r="N42" s="27">
        <v>38</v>
      </c>
      <c r="O42" s="27">
        <v>41</v>
      </c>
      <c r="P42" s="27"/>
      <c r="Q42" s="27"/>
      <c r="R42" s="27">
        <v>40</v>
      </c>
      <c r="S42" s="27"/>
      <c r="T42" s="27"/>
      <c r="U42" s="27"/>
      <c r="V42" s="27"/>
      <c r="W42" s="27"/>
      <c r="X42" s="27"/>
      <c r="Y42" s="27">
        <v>42</v>
      </c>
      <c r="Z42" s="27">
        <v>39</v>
      </c>
      <c r="AA42" s="62">
        <f t="shared" si="3"/>
        <v>200</v>
      </c>
      <c r="AB42" s="54">
        <v>5</v>
      </c>
      <c r="AC42" s="27">
        <f t="shared" si="2"/>
        <v>200</v>
      </c>
    </row>
    <row r="43" spans="1:29" s="26" customFormat="1" x14ac:dyDescent="0.25">
      <c r="A43" s="19">
        <v>16</v>
      </c>
      <c r="B43" s="19"/>
      <c r="C43" s="26" t="s">
        <v>333</v>
      </c>
      <c r="D43" s="26" t="s">
        <v>31</v>
      </c>
      <c r="E43" s="19"/>
      <c r="F43" s="27"/>
      <c r="G43" s="27"/>
      <c r="H43" s="27"/>
      <c r="I43" s="27">
        <v>38</v>
      </c>
      <c r="J43" s="27"/>
      <c r="K43" s="27"/>
      <c r="L43" s="27">
        <v>50</v>
      </c>
      <c r="M43" s="27"/>
      <c r="N43" s="27">
        <v>50</v>
      </c>
      <c r="O43" s="27"/>
      <c r="P43" s="27"/>
      <c r="Q43" s="27"/>
      <c r="R43" s="27"/>
      <c r="S43" s="27"/>
      <c r="T43" s="27">
        <v>50</v>
      </c>
      <c r="U43" s="27"/>
      <c r="V43" s="27"/>
      <c r="W43" s="27"/>
      <c r="X43" s="27"/>
      <c r="Y43" s="27"/>
      <c r="Z43" s="27"/>
      <c r="AA43" s="62">
        <f t="shared" si="3"/>
        <v>188</v>
      </c>
      <c r="AB43" s="54">
        <v>4</v>
      </c>
      <c r="AC43" s="27">
        <f t="shared" si="2"/>
        <v>188</v>
      </c>
    </row>
    <row r="44" spans="1:29" s="26" customFormat="1" x14ac:dyDescent="0.25">
      <c r="A44" s="19">
        <v>17</v>
      </c>
      <c r="B44" s="19"/>
      <c r="C44" s="26" t="s">
        <v>317</v>
      </c>
      <c r="D44" s="26" t="s">
        <v>22</v>
      </c>
      <c r="F44" s="27">
        <v>38</v>
      </c>
      <c r="G44" s="27">
        <v>36</v>
      </c>
      <c r="H44" s="27"/>
      <c r="I44" s="27">
        <v>30</v>
      </c>
      <c r="J44" s="27">
        <v>38</v>
      </c>
      <c r="K44" s="27"/>
      <c r="L44" s="27"/>
      <c r="M44" s="27">
        <v>37</v>
      </c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62">
        <f t="shared" si="3"/>
        <v>179</v>
      </c>
      <c r="AB44" s="54">
        <v>5</v>
      </c>
      <c r="AC44" s="27">
        <f t="shared" si="2"/>
        <v>179</v>
      </c>
    </row>
    <row r="45" spans="1:29" s="26" customFormat="1" x14ac:dyDescent="0.25">
      <c r="A45" s="19">
        <v>18</v>
      </c>
      <c r="B45" s="19"/>
      <c r="C45" s="26" t="s">
        <v>637</v>
      </c>
      <c r="D45" s="26" t="s">
        <v>71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>
        <v>45</v>
      </c>
      <c r="P45" s="19"/>
      <c r="Q45" s="19"/>
      <c r="R45" s="19">
        <v>44</v>
      </c>
      <c r="S45" s="19"/>
      <c r="T45" s="19"/>
      <c r="U45" s="19"/>
      <c r="V45" s="19"/>
      <c r="W45" s="19"/>
      <c r="X45" s="19"/>
      <c r="Y45" s="19">
        <v>44</v>
      </c>
      <c r="Z45" s="19">
        <v>42</v>
      </c>
      <c r="AA45" s="62">
        <f t="shared" si="3"/>
        <v>175</v>
      </c>
      <c r="AB45" s="62">
        <v>4</v>
      </c>
      <c r="AC45" s="27">
        <f t="shared" si="2"/>
        <v>175</v>
      </c>
    </row>
    <row r="46" spans="1:29" s="26" customFormat="1" x14ac:dyDescent="0.25">
      <c r="A46" s="19">
        <v>19</v>
      </c>
      <c r="B46" s="19"/>
      <c r="C46" s="26" t="s">
        <v>395</v>
      </c>
      <c r="D46" s="26" t="s">
        <v>30</v>
      </c>
      <c r="F46" s="27"/>
      <c r="G46" s="19">
        <v>40</v>
      </c>
      <c r="J46" s="27"/>
      <c r="K46" s="27"/>
      <c r="R46" s="27">
        <v>41</v>
      </c>
      <c r="S46" s="27"/>
      <c r="Y46" s="27">
        <v>43</v>
      </c>
      <c r="Z46" s="27">
        <v>41</v>
      </c>
      <c r="AA46" s="62">
        <f t="shared" si="3"/>
        <v>165</v>
      </c>
      <c r="AB46" s="54">
        <v>4</v>
      </c>
      <c r="AC46" s="27">
        <f t="shared" si="2"/>
        <v>165</v>
      </c>
    </row>
    <row r="47" spans="1:29" s="26" customFormat="1" x14ac:dyDescent="0.25">
      <c r="A47" s="19">
        <v>20</v>
      </c>
      <c r="B47" s="19"/>
      <c r="C47" s="26" t="s">
        <v>638</v>
      </c>
      <c r="D47" s="26" t="s">
        <v>30</v>
      </c>
      <c r="F47" s="27"/>
      <c r="G47" s="27"/>
      <c r="H47" s="27"/>
      <c r="I47" s="27"/>
      <c r="J47" s="27"/>
      <c r="K47" s="27"/>
      <c r="L47" s="27"/>
      <c r="M47" s="27"/>
      <c r="N47" s="27"/>
      <c r="O47" s="27">
        <v>40</v>
      </c>
      <c r="P47" s="27"/>
      <c r="Q47" s="27"/>
      <c r="R47" s="27"/>
      <c r="S47" s="27"/>
      <c r="T47" s="27"/>
      <c r="U47" s="27"/>
      <c r="V47" s="27">
        <v>43</v>
      </c>
      <c r="W47" s="27"/>
      <c r="X47" s="27"/>
      <c r="Y47" s="27">
        <v>39</v>
      </c>
      <c r="Z47" s="27">
        <v>34</v>
      </c>
      <c r="AA47" s="62">
        <f t="shared" si="3"/>
        <v>156</v>
      </c>
      <c r="AB47" s="54">
        <v>4</v>
      </c>
      <c r="AC47" s="27">
        <f t="shared" si="2"/>
        <v>156</v>
      </c>
    </row>
    <row r="48" spans="1:29" s="26" customFormat="1" x14ac:dyDescent="0.25">
      <c r="A48" s="19">
        <v>21</v>
      </c>
      <c r="B48" s="19"/>
      <c r="C48" s="26" t="s">
        <v>488</v>
      </c>
      <c r="D48" s="26" t="s">
        <v>31</v>
      </c>
      <c r="E48" s="19"/>
      <c r="F48" s="27">
        <v>35</v>
      </c>
      <c r="G48" s="27">
        <v>35</v>
      </c>
      <c r="H48" s="27"/>
      <c r="I48" s="27">
        <v>32</v>
      </c>
      <c r="J48" s="27">
        <v>36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62">
        <f t="shared" si="3"/>
        <v>138</v>
      </c>
      <c r="AB48" s="62">
        <v>4</v>
      </c>
      <c r="AC48" s="27">
        <f t="shared" si="2"/>
        <v>138</v>
      </c>
    </row>
    <row r="49" spans="1:29" s="26" customFormat="1" x14ac:dyDescent="0.25">
      <c r="A49" s="19">
        <v>22</v>
      </c>
      <c r="B49" s="19"/>
      <c r="C49" s="26" t="s">
        <v>393</v>
      </c>
      <c r="D49" s="26" t="s">
        <v>31</v>
      </c>
      <c r="F49" s="27">
        <v>47</v>
      </c>
      <c r="G49" s="19"/>
      <c r="I49" s="27">
        <v>45</v>
      </c>
      <c r="J49" s="27">
        <v>45</v>
      </c>
      <c r="K49" s="27"/>
      <c r="AA49" s="62">
        <f t="shared" si="3"/>
        <v>137</v>
      </c>
      <c r="AB49" s="54">
        <v>3</v>
      </c>
      <c r="AC49" s="27">
        <f t="shared" si="2"/>
        <v>137</v>
      </c>
    </row>
    <row r="50" spans="1:29" s="26" customFormat="1" x14ac:dyDescent="0.25">
      <c r="A50" s="19">
        <v>23</v>
      </c>
      <c r="B50" s="19"/>
      <c r="C50" s="26" t="s">
        <v>224</v>
      </c>
      <c r="D50" s="26" t="s">
        <v>22</v>
      </c>
      <c r="E50" s="19">
        <v>40</v>
      </c>
      <c r="F50" s="27">
        <v>34</v>
      </c>
      <c r="G50" s="27">
        <v>32</v>
      </c>
      <c r="H50" s="27"/>
      <c r="I50" s="27">
        <v>29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62">
        <f t="shared" si="3"/>
        <v>135</v>
      </c>
      <c r="AB50" s="54">
        <v>4</v>
      </c>
      <c r="AC50" s="27">
        <f t="shared" si="2"/>
        <v>135</v>
      </c>
    </row>
    <row r="51" spans="1:29" s="26" customFormat="1" x14ac:dyDescent="0.25">
      <c r="A51" s="19">
        <v>24</v>
      </c>
      <c r="B51" s="19"/>
      <c r="C51" s="26" t="s">
        <v>222</v>
      </c>
      <c r="D51" s="26" t="s">
        <v>22</v>
      </c>
      <c r="E51" s="19"/>
      <c r="F51" s="27">
        <v>39</v>
      </c>
      <c r="G51" s="27">
        <v>41</v>
      </c>
      <c r="H51" s="27"/>
      <c r="I51" s="27">
        <v>34</v>
      </c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62">
        <f t="shared" si="3"/>
        <v>114</v>
      </c>
      <c r="AB51" s="54">
        <v>3</v>
      </c>
      <c r="AC51" s="27">
        <f t="shared" si="2"/>
        <v>114</v>
      </c>
    </row>
    <row r="52" spans="1:29" s="26" customFormat="1" x14ac:dyDescent="0.25">
      <c r="A52" s="19">
        <v>25</v>
      </c>
      <c r="B52" s="19"/>
      <c r="C52" s="26" t="s">
        <v>215</v>
      </c>
      <c r="D52" s="26" t="s">
        <v>22</v>
      </c>
      <c r="E52" s="19"/>
      <c r="F52" s="27"/>
      <c r="G52" s="27">
        <v>38</v>
      </c>
      <c r="H52" s="27"/>
      <c r="I52" s="27">
        <v>33</v>
      </c>
      <c r="J52" s="27">
        <v>41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62">
        <f t="shared" si="3"/>
        <v>112</v>
      </c>
      <c r="AB52" s="62">
        <v>3</v>
      </c>
      <c r="AC52" s="27">
        <f t="shared" si="2"/>
        <v>112</v>
      </c>
    </row>
    <row r="53" spans="1:29" s="26" customFormat="1" x14ac:dyDescent="0.25">
      <c r="A53" s="19">
        <v>26</v>
      </c>
      <c r="B53" s="38"/>
      <c r="C53" s="26" t="s">
        <v>555</v>
      </c>
      <c r="D53" s="26" t="s">
        <v>30</v>
      </c>
      <c r="E53" s="19"/>
      <c r="F53" s="19"/>
      <c r="G53" s="19">
        <v>34</v>
      </c>
      <c r="H53" s="19"/>
      <c r="I53" s="19"/>
      <c r="J53" s="19"/>
      <c r="K53" s="19"/>
      <c r="L53" s="19"/>
      <c r="M53" s="19"/>
      <c r="N53" s="19">
        <v>37</v>
      </c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>
        <v>31</v>
      </c>
      <c r="AA53" s="62">
        <f t="shared" si="3"/>
        <v>102</v>
      </c>
      <c r="AB53" s="62">
        <v>3</v>
      </c>
      <c r="AC53" s="27">
        <f t="shared" si="2"/>
        <v>102</v>
      </c>
    </row>
    <row r="54" spans="1:29" s="26" customFormat="1" x14ac:dyDescent="0.25">
      <c r="A54" s="19">
        <v>27</v>
      </c>
      <c r="B54" s="38"/>
      <c r="C54" s="26" t="s">
        <v>556</v>
      </c>
      <c r="D54" s="26" t="s">
        <v>22</v>
      </c>
      <c r="E54" s="19"/>
      <c r="F54" s="27"/>
      <c r="G54" s="27">
        <v>33</v>
      </c>
      <c r="H54" s="27"/>
      <c r="I54" s="27"/>
      <c r="J54" s="27">
        <v>35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>
        <v>32</v>
      </c>
      <c r="AA54" s="62">
        <f t="shared" si="3"/>
        <v>100</v>
      </c>
      <c r="AB54" s="54">
        <v>3</v>
      </c>
      <c r="AC54" s="27">
        <f t="shared" si="2"/>
        <v>100</v>
      </c>
    </row>
    <row r="55" spans="1:29" s="26" customFormat="1" x14ac:dyDescent="0.25">
      <c r="A55" s="19">
        <v>28</v>
      </c>
      <c r="B55" s="19"/>
      <c r="C55" s="26" t="s">
        <v>671</v>
      </c>
      <c r="D55" s="26" t="s">
        <v>672</v>
      </c>
      <c r="E55" s="19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>
        <v>45</v>
      </c>
      <c r="S55" s="27"/>
      <c r="T55" s="27"/>
      <c r="U55" s="27"/>
      <c r="V55" s="27">
        <v>47</v>
      </c>
      <c r="W55" s="27"/>
      <c r="X55" s="27"/>
      <c r="Y55" s="27"/>
      <c r="Z55" s="27"/>
      <c r="AA55" s="62">
        <f t="shared" si="3"/>
        <v>92</v>
      </c>
      <c r="AB55" s="54">
        <v>1</v>
      </c>
      <c r="AC55" s="27">
        <f t="shared" si="2"/>
        <v>92</v>
      </c>
    </row>
    <row r="56" spans="1:29" s="26" customFormat="1" x14ac:dyDescent="0.25">
      <c r="A56" s="19">
        <v>29</v>
      </c>
      <c r="B56" s="19"/>
      <c r="C56" s="26" t="s">
        <v>394</v>
      </c>
      <c r="D56" s="26" t="s">
        <v>31</v>
      </c>
      <c r="F56" s="27">
        <v>43</v>
      </c>
      <c r="G56" s="19"/>
      <c r="J56" s="27"/>
      <c r="K56" s="27"/>
      <c r="W56" s="27">
        <v>47</v>
      </c>
      <c r="AA56" s="62">
        <f t="shared" si="3"/>
        <v>90</v>
      </c>
      <c r="AB56" s="54">
        <v>2</v>
      </c>
      <c r="AC56" s="27">
        <f t="shared" si="2"/>
        <v>90</v>
      </c>
    </row>
    <row r="57" spans="1:29" s="26" customFormat="1" x14ac:dyDescent="0.25">
      <c r="A57" s="19">
        <v>30</v>
      </c>
      <c r="B57" s="19"/>
      <c r="C57" s="26" t="s">
        <v>582</v>
      </c>
      <c r="D57" s="26" t="s">
        <v>22</v>
      </c>
      <c r="F57" s="27"/>
      <c r="G57" s="27"/>
      <c r="H57" s="27"/>
      <c r="I57" s="27"/>
      <c r="J57" s="27">
        <v>34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>
        <v>43</v>
      </c>
      <c r="X57" s="27"/>
      <c r="Y57" s="27"/>
      <c r="Z57" s="27"/>
      <c r="AA57" s="62">
        <f t="shared" si="3"/>
        <v>77</v>
      </c>
      <c r="AB57" s="54">
        <v>2</v>
      </c>
      <c r="AC57" s="27">
        <f t="shared" si="2"/>
        <v>77</v>
      </c>
    </row>
    <row r="58" spans="1:29" s="26" customFormat="1" x14ac:dyDescent="0.25">
      <c r="A58" s="19">
        <v>31</v>
      </c>
      <c r="B58" s="19"/>
      <c r="C58" s="26" t="s">
        <v>356</v>
      </c>
      <c r="D58" s="26" t="s">
        <v>71</v>
      </c>
      <c r="F58" s="27"/>
      <c r="G58" s="27"/>
      <c r="H58" s="27"/>
      <c r="I58" s="27"/>
      <c r="J58" s="27"/>
      <c r="K58" s="27"/>
      <c r="L58" s="27"/>
      <c r="M58" s="27"/>
      <c r="N58" s="27"/>
      <c r="O58" s="27">
        <v>47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62">
        <f t="shared" si="3"/>
        <v>47</v>
      </c>
      <c r="AB58" s="54">
        <v>1</v>
      </c>
      <c r="AC58" s="27">
        <f t="shared" si="2"/>
        <v>47</v>
      </c>
    </row>
    <row r="59" spans="1:29" s="26" customFormat="1" x14ac:dyDescent="0.25">
      <c r="A59" s="19">
        <v>32</v>
      </c>
      <c r="B59" s="19"/>
      <c r="C59" s="26" t="s">
        <v>648</v>
      </c>
      <c r="D59" s="26" t="s">
        <v>257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>
        <v>44</v>
      </c>
      <c r="U59" s="27"/>
      <c r="V59" s="27"/>
      <c r="W59" s="27"/>
      <c r="X59" s="27"/>
      <c r="Y59" s="27"/>
      <c r="Z59" s="27"/>
      <c r="AA59" s="62">
        <f t="shared" si="3"/>
        <v>44</v>
      </c>
      <c r="AB59" s="54">
        <v>1</v>
      </c>
      <c r="AC59" s="27">
        <f t="shared" si="2"/>
        <v>44</v>
      </c>
    </row>
    <row r="60" spans="1:29" s="26" customFormat="1" x14ac:dyDescent="0.25">
      <c r="A60" s="19">
        <v>33</v>
      </c>
      <c r="B60" s="19"/>
      <c r="C60" s="26" t="s">
        <v>607</v>
      </c>
      <c r="D60" s="26" t="s">
        <v>19</v>
      </c>
      <c r="F60" s="27"/>
      <c r="G60" s="27"/>
      <c r="H60" s="27"/>
      <c r="I60" s="27"/>
      <c r="J60" s="27"/>
      <c r="K60" s="27"/>
      <c r="L60" s="27">
        <v>43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62">
        <f t="shared" si="3"/>
        <v>43</v>
      </c>
      <c r="AB60" s="54">
        <v>1</v>
      </c>
      <c r="AC60" s="27">
        <f t="shared" si="2"/>
        <v>43</v>
      </c>
    </row>
    <row r="61" spans="1:29" s="26" customFormat="1" x14ac:dyDescent="0.25">
      <c r="A61" s="19">
        <v>34</v>
      </c>
      <c r="B61" s="19"/>
      <c r="C61" s="26" t="s">
        <v>355</v>
      </c>
      <c r="D61" s="26" t="s">
        <v>257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>
        <v>42</v>
      </c>
      <c r="W61" s="27"/>
      <c r="X61" s="27"/>
      <c r="Y61" s="27"/>
      <c r="Z61" s="27"/>
      <c r="AA61" s="62">
        <f t="shared" si="3"/>
        <v>42</v>
      </c>
      <c r="AB61" s="54">
        <v>1</v>
      </c>
      <c r="AC61" s="27">
        <f t="shared" si="2"/>
        <v>42</v>
      </c>
    </row>
    <row r="62" spans="1:29" s="26" customFormat="1" x14ac:dyDescent="0.25">
      <c r="A62" s="19">
        <v>35</v>
      </c>
      <c r="B62" s="19"/>
      <c r="C62" s="26" t="s">
        <v>667</v>
      </c>
      <c r="D62" s="26" t="s">
        <v>30</v>
      </c>
      <c r="F62" s="27"/>
      <c r="G62" s="27"/>
      <c r="H62" s="27"/>
      <c r="I62" s="27">
        <v>42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62">
        <f t="shared" si="3"/>
        <v>42</v>
      </c>
      <c r="AB62" s="54">
        <v>1</v>
      </c>
      <c r="AC62" s="27">
        <f t="shared" si="2"/>
        <v>42</v>
      </c>
    </row>
    <row r="63" spans="1:29" s="26" customFormat="1" x14ac:dyDescent="0.25">
      <c r="A63" s="19">
        <v>36</v>
      </c>
      <c r="B63" s="19"/>
      <c r="C63" s="26" t="s">
        <v>649</v>
      </c>
      <c r="D63" s="26" t="s">
        <v>30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>
        <v>40</v>
      </c>
      <c r="U63" s="27"/>
      <c r="V63" s="27"/>
      <c r="W63" s="27"/>
      <c r="X63" s="27"/>
      <c r="Y63" s="27"/>
      <c r="Z63" s="27"/>
      <c r="AA63" s="62">
        <f t="shared" si="3"/>
        <v>40</v>
      </c>
      <c r="AB63" s="54">
        <v>1</v>
      </c>
      <c r="AC63" s="27">
        <f t="shared" si="2"/>
        <v>40</v>
      </c>
    </row>
    <row r="64" spans="1:29" s="26" customFormat="1" x14ac:dyDescent="0.25">
      <c r="A64" s="19">
        <v>37</v>
      </c>
      <c r="B64" s="19"/>
      <c r="C64" s="26" t="s">
        <v>316</v>
      </c>
      <c r="D64" s="26" t="s">
        <v>257</v>
      </c>
      <c r="F64" s="27"/>
      <c r="G64" s="27"/>
      <c r="H64" s="27"/>
      <c r="I64" s="27">
        <v>37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62">
        <f t="shared" si="3"/>
        <v>37</v>
      </c>
      <c r="AB64" s="54">
        <v>1</v>
      </c>
      <c r="AC64" s="27">
        <f t="shared" si="2"/>
        <v>37</v>
      </c>
    </row>
    <row r="65" spans="1:29" s="26" customFormat="1" x14ac:dyDescent="0.25">
      <c r="A65" s="19">
        <v>38</v>
      </c>
      <c r="B65" s="19"/>
      <c r="C65" s="26" t="s">
        <v>665</v>
      </c>
      <c r="D65" s="26" t="s">
        <v>71</v>
      </c>
      <c r="E65" s="19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>
        <v>37</v>
      </c>
      <c r="Z65" s="27"/>
      <c r="AA65" s="62">
        <f t="shared" si="3"/>
        <v>37</v>
      </c>
      <c r="AB65" s="54">
        <v>1</v>
      </c>
      <c r="AC65" s="27">
        <f t="shared" si="2"/>
        <v>37</v>
      </c>
    </row>
    <row r="66" spans="1:29" s="26" customFormat="1" x14ac:dyDescent="0.25">
      <c r="A66" s="19">
        <v>39</v>
      </c>
      <c r="B66" s="19"/>
      <c r="C66" s="26" t="s">
        <v>663</v>
      </c>
      <c r="D66" s="26" t="s">
        <v>30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>
        <v>33</v>
      </c>
      <c r="AA66" s="62">
        <f t="shared" si="3"/>
        <v>33</v>
      </c>
      <c r="AB66" s="54">
        <v>1</v>
      </c>
      <c r="AC66" s="27">
        <f t="shared" si="2"/>
        <v>33</v>
      </c>
    </row>
    <row r="67" spans="1:29" s="26" customFormat="1" x14ac:dyDescent="0.25">
      <c r="B67" s="19"/>
      <c r="AA67" s="54"/>
      <c r="AB67" s="54"/>
      <c r="AC67" s="27"/>
    </row>
    <row r="68" spans="1:29" s="26" customFormat="1" x14ac:dyDescent="0.25">
      <c r="B68" s="19"/>
      <c r="AA68" s="54"/>
      <c r="AB68" s="54"/>
      <c r="AC68" s="27"/>
    </row>
    <row r="69" spans="1:29" s="26" customFormat="1" x14ac:dyDescent="0.25">
      <c r="B69" s="19"/>
      <c r="AA69" s="54"/>
      <c r="AB69" s="54"/>
      <c r="AC69" s="27"/>
    </row>
    <row r="70" spans="1:29" s="26" customFormat="1" x14ac:dyDescent="0.25">
      <c r="B70" s="19"/>
      <c r="AA70" s="54"/>
      <c r="AB70" s="54"/>
      <c r="AC70" s="27"/>
    </row>
    <row r="71" spans="1:29" s="26" customFormat="1" x14ac:dyDescent="0.25">
      <c r="B71" s="19"/>
      <c r="AA71" s="54"/>
      <c r="AB71" s="54"/>
      <c r="AC71" s="27"/>
    </row>
    <row r="72" spans="1:29" s="26" customFormat="1" x14ac:dyDescent="0.25">
      <c r="B72" s="19"/>
      <c r="AA72" s="54"/>
      <c r="AB72" s="54"/>
      <c r="AC72" s="27"/>
    </row>
    <row r="73" spans="1:29" s="26" customFormat="1" x14ac:dyDescent="0.25">
      <c r="B73" s="19"/>
      <c r="AA73" s="54"/>
      <c r="AB73" s="54"/>
      <c r="AC73" s="27"/>
    </row>
    <row r="74" spans="1:29" s="26" customFormat="1" x14ac:dyDescent="0.25">
      <c r="B74" s="19"/>
      <c r="AA74" s="54"/>
      <c r="AB74" s="54"/>
      <c r="AC74" s="27"/>
    </row>
    <row r="75" spans="1:29" s="26" customFormat="1" x14ac:dyDescent="0.25">
      <c r="B75" s="19"/>
      <c r="AA75" s="54"/>
      <c r="AB75" s="54"/>
      <c r="AC75" s="27"/>
    </row>
    <row r="76" spans="1:29" s="26" customFormat="1" x14ac:dyDescent="0.25">
      <c r="B76" s="19"/>
      <c r="AA76" s="54"/>
      <c r="AB76" s="54"/>
      <c r="AC76" s="27"/>
    </row>
    <row r="77" spans="1:29" s="26" customFormat="1" x14ac:dyDescent="0.25">
      <c r="B77" s="19"/>
      <c r="AA77" s="54"/>
      <c r="AB77" s="54"/>
      <c r="AC77" s="27"/>
    </row>
    <row r="78" spans="1:29" s="26" customFormat="1" x14ac:dyDescent="0.25">
      <c r="B78" s="19"/>
      <c r="AA78" s="54"/>
      <c r="AB78" s="54"/>
      <c r="AC78" s="27"/>
    </row>
    <row r="79" spans="1:29" s="26" customFormat="1" x14ac:dyDescent="0.25">
      <c r="B79" s="19"/>
      <c r="AA79" s="54"/>
      <c r="AB79" s="54"/>
      <c r="AC79" s="27"/>
    </row>
    <row r="80" spans="1:29" s="26" customFormat="1" x14ac:dyDescent="0.25">
      <c r="B80" s="19"/>
      <c r="AA80" s="54"/>
      <c r="AB80" s="54"/>
      <c r="AC80" s="27"/>
    </row>
    <row r="81" spans="2:29" s="26" customFormat="1" x14ac:dyDescent="0.25">
      <c r="B81" s="19"/>
      <c r="AA81" s="54"/>
      <c r="AB81" s="54"/>
      <c r="AC81" s="27"/>
    </row>
  </sheetData>
  <sortState xmlns:xlrd2="http://schemas.microsoft.com/office/spreadsheetml/2017/richdata2" ref="B28:AC66">
    <sortCondition descending="1" ref="AA28:AA66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73"/>
  <sheetViews>
    <sheetView topLeftCell="H18" zoomScaleNormal="100" workbookViewId="0">
      <selection activeCell="AJ49" sqref="AJ48:AJ49"/>
    </sheetView>
  </sheetViews>
  <sheetFormatPr defaultRowHeight="15" x14ac:dyDescent="0.25"/>
  <cols>
    <col min="2" max="2" width="11.7109375" style="3" customWidth="1"/>
    <col min="3" max="3" width="27.28515625" customWidth="1"/>
    <col min="4" max="4" width="26.140625" customWidth="1"/>
    <col min="7" max="7" width="9.140625" style="1"/>
    <col min="27" max="27" width="9.140625" style="49"/>
    <col min="28" max="28" width="9.140625" style="14"/>
    <col min="29" max="29" width="9.140625" style="1"/>
  </cols>
  <sheetData>
    <row r="1" spans="1:29" x14ac:dyDescent="0.25">
      <c r="B1" s="14" t="s">
        <v>392</v>
      </c>
      <c r="C1" s="7" t="s">
        <v>376</v>
      </c>
      <c r="D1" s="46" t="s">
        <v>378</v>
      </c>
      <c r="E1" s="21" t="s">
        <v>379</v>
      </c>
      <c r="F1" s="1" t="s">
        <v>380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25">
      <c r="B2" s="13"/>
      <c r="C2" s="7" t="s">
        <v>674</v>
      </c>
      <c r="D2" s="47">
        <v>10</v>
      </c>
      <c r="E2" s="22">
        <v>2</v>
      </c>
      <c r="F2" s="8">
        <v>12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B3" s="15"/>
      <c r="C3" s="18" t="s">
        <v>673</v>
      </c>
      <c r="D3" s="6"/>
      <c r="E3" s="6"/>
      <c r="F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4"/>
    </row>
    <row r="4" spans="1:29" x14ac:dyDescent="0.25">
      <c r="B4" s="16"/>
      <c r="C4" s="17" t="s">
        <v>388</v>
      </c>
      <c r="D4" s="5"/>
      <c r="E4" s="5"/>
      <c r="F4" s="5"/>
      <c r="AA4" s="14"/>
    </row>
    <row r="5" spans="1:29" s="5" customFormat="1" x14ac:dyDescent="0.25">
      <c r="B5" s="1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1"/>
      <c r="AB5" s="69"/>
      <c r="AC5" s="6"/>
    </row>
    <row r="7" spans="1:29" x14ac:dyDescent="0.25">
      <c r="C7" s="10" t="s">
        <v>232</v>
      </c>
      <c r="D7" s="10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x14ac:dyDescent="0.25">
      <c r="B8" s="3" t="s">
        <v>91</v>
      </c>
      <c r="C8" s="10" t="s">
        <v>17</v>
      </c>
      <c r="D8" s="10" t="s">
        <v>16</v>
      </c>
      <c r="E8" s="32" t="s">
        <v>1</v>
      </c>
      <c r="F8" s="32" t="s">
        <v>2</v>
      </c>
      <c r="G8" s="32" t="s">
        <v>3</v>
      </c>
      <c r="H8" s="32" t="s">
        <v>4</v>
      </c>
      <c r="I8" s="32" t="s">
        <v>5</v>
      </c>
      <c r="J8" s="35" t="s">
        <v>6</v>
      </c>
      <c r="K8" s="36" t="s">
        <v>668</v>
      </c>
      <c r="L8" s="35" t="s">
        <v>7</v>
      </c>
      <c r="M8" s="35" t="s">
        <v>8</v>
      </c>
      <c r="N8" s="35" t="s">
        <v>9</v>
      </c>
      <c r="O8" s="37" t="s">
        <v>10</v>
      </c>
      <c r="P8" s="36" t="s">
        <v>668</v>
      </c>
      <c r="Q8" s="36" t="s">
        <v>11</v>
      </c>
      <c r="R8" s="37" t="s">
        <v>12</v>
      </c>
      <c r="S8" s="36" t="s">
        <v>668</v>
      </c>
      <c r="T8" s="35" t="s">
        <v>405</v>
      </c>
      <c r="U8" s="36" t="s">
        <v>668</v>
      </c>
      <c r="V8" s="37" t="s">
        <v>406</v>
      </c>
      <c r="W8" s="37" t="s">
        <v>466</v>
      </c>
      <c r="X8" s="36" t="s">
        <v>668</v>
      </c>
      <c r="Y8" s="37" t="s">
        <v>467</v>
      </c>
      <c r="Z8" s="37" t="s">
        <v>408</v>
      </c>
      <c r="AA8" s="49" t="s">
        <v>675</v>
      </c>
      <c r="AB8" s="68" t="s">
        <v>15</v>
      </c>
      <c r="AC8" s="6" t="s">
        <v>676</v>
      </c>
    </row>
    <row r="9" spans="1:29" x14ac:dyDescent="0.25">
      <c r="E9" s="28" t="s">
        <v>80</v>
      </c>
      <c r="F9" s="28" t="s">
        <v>81</v>
      </c>
      <c r="G9" s="28" t="s">
        <v>83</v>
      </c>
      <c r="H9" s="28" t="s">
        <v>84</v>
      </c>
      <c r="I9" s="28" t="s">
        <v>82</v>
      </c>
      <c r="J9" s="29" t="s">
        <v>85</v>
      </c>
      <c r="K9" s="30" t="s">
        <v>698</v>
      </c>
      <c r="L9" s="29" t="s">
        <v>403</v>
      </c>
      <c r="M9" s="29" t="s">
        <v>86</v>
      </c>
      <c r="N9" s="29" t="s">
        <v>89</v>
      </c>
      <c r="O9" s="31" t="s">
        <v>469</v>
      </c>
      <c r="P9" s="30" t="s">
        <v>700</v>
      </c>
      <c r="Q9" s="30" t="s">
        <v>404</v>
      </c>
      <c r="R9" s="31" t="s">
        <v>202</v>
      </c>
      <c r="S9" s="30" t="s">
        <v>698</v>
      </c>
      <c r="T9" s="29" t="s">
        <v>407</v>
      </c>
      <c r="U9" s="30" t="s">
        <v>698</v>
      </c>
      <c r="V9" s="31" t="s">
        <v>88</v>
      </c>
      <c r="W9" s="31" t="s">
        <v>201</v>
      </c>
      <c r="X9" s="30" t="s">
        <v>679</v>
      </c>
      <c r="Y9" s="31" t="s">
        <v>468</v>
      </c>
      <c r="Z9" s="31" t="s">
        <v>465</v>
      </c>
      <c r="AA9" s="56"/>
      <c r="AB9" s="49"/>
    </row>
    <row r="10" spans="1:29" x14ac:dyDescent="0.25">
      <c r="E10" s="1"/>
      <c r="F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s="26" customFormat="1" x14ac:dyDescent="0.25">
      <c r="A11" s="19">
        <v>1</v>
      </c>
      <c r="B11" s="66">
        <v>1</v>
      </c>
      <c r="C11" s="44" t="s">
        <v>475</v>
      </c>
      <c r="D11" s="26" t="s">
        <v>21</v>
      </c>
      <c r="E11" s="61">
        <v>47</v>
      </c>
      <c r="F11" s="19">
        <v>50</v>
      </c>
      <c r="G11" s="27">
        <v>50</v>
      </c>
      <c r="H11" s="19">
        <v>50</v>
      </c>
      <c r="I11" s="19">
        <v>50</v>
      </c>
      <c r="J11" s="19">
        <v>50</v>
      </c>
      <c r="K11" s="19"/>
      <c r="L11" s="19"/>
      <c r="M11" s="19"/>
      <c r="N11" s="19"/>
      <c r="O11" s="19">
        <v>50</v>
      </c>
      <c r="P11" s="19"/>
      <c r="Q11" s="19"/>
      <c r="R11" s="19">
        <v>47</v>
      </c>
      <c r="S11" s="19"/>
      <c r="T11" s="19">
        <v>50</v>
      </c>
      <c r="U11" s="19"/>
      <c r="V11" s="19"/>
      <c r="W11" s="19"/>
      <c r="X11" s="19"/>
      <c r="Y11" s="61">
        <v>47</v>
      </c>
      <c r="Z11" s="61">
        <v>45</v>
      </c>
      <c r="AA11" s="62">
        <f>SUM(F11+G11+H11+I11+J11+O11+R11+T11)</f>
        <v>397</v>
      </c>
      <c r="AB11" s="64">
        <v>11</v>
      </c>
      <c r="AC11" s="27">
        <f t="shared" ref="AC11:AC23" si="0">SUM(E11:Z11)</f>
        <v>536</v>
      </c>
    </row>
    <row r="12" spans="1:29" s="26" customFormat="1" x14ac:dyDescent="0.25">
      <c r="A12" s="19">
        <v>2</v>
      </c>
      <c r="B12" s="66">
        <v>2</v>
      </c>
      <c r="C12" s="44" t="s">
        <v>284</v>
      </c>
      <c r="D12" s="26" t="s">
        <v>30</v>
      </c>
      <c r="E12" s="19">
        <v>44</v>
      </c>
      <c r="F12" s="19"/>
      <c r="G12" s="48">
        <v>43</v>
      </c>
      <c r="H12" s="19">
        <v>44</v>
      </c>
      <c r="I12" s="61">
        <v>43</v>
      </c>
      <c r="J12" s="19">
        <v>44</v>
      </c>
      <c r="K12" s="19">
        <v>50</v>
      </c>
      <c r="L12" s="19">
        <v>47</v>
      </c>
      <c r="M12" s="61">
        <v>44</v>
      </c>
      <c r="N12" s="19">
        <v>47</v>
      </c>
      <c r="O12" s="19">
        <v>47</v>
      </c>
      <c r="P12" s="19">
        <v>47</v>
      </c>
      <c r="Q12" s="19"/>
      <c r="R12" s="19"/>
      <c r="S12" s="19"/>
      <c r="T12" s="61">
        <v>44</v>
      </c>
      <c r="U12" s="19"/>
      <c r="V12" s="19"/>
      <c r="W12" s="19"/>
      <c r="X12" s="19"/>
      <c r="Y12" s="19"/>
      <c r="Z12" s="19"/>
      <c r="AA12" s="62">
        <f>SUM(E12+H12+J12+K12+L12+N12+O12+P12)</f>
        <v>370</v>
      </c>
      <c r="AB12" s="64">
        <v>12</v>
      </c>
      <c r="AC12" s="27">
        <f t="shared" si="0"/>
        <v>544</v>
      </c>
    </row>
    <row r="13" spans="1:29" s="26" customFormat="1" x14ac:dyDescent="0.25">
      <c r="A13" s="19">
        <v>3</v>
      </c>
      <c r="B13" s="19"/>
      <c r="C13" s="26" t="s">
        <v>229</v>
      </c>
      <c r="D13" s="26" t="s">
        <v>31</v>
      </c>
      <c r="E13" s="19">
        <v>45</v>
      </c>
      <c r="F13" s="19">
        <v>47</v>
      </c>
      <c r="G13" s="27">
        <v>45</v>
      </c>
      <c r="H13" s="19">
        <v>47</v>
      </c>
      <c r="I13" s="19"/>
      <c r="J13" s="19">
        <v>47</v>
      </c>
      <c r="K13" s="19"/>
      <c r="L13" s="19"/>
      <c r="M13" s="19">
        <v>47</v>
      </c>
      <c r="N13" s="19"/>
      <c r="O13" s="19"/>
      <c r="P13" s="19"/>
      <c r="Q13" s="19"/>
      <c r="R13" s="19"/>
      <c r="S13" s="19"/>
      <c r="T13" s="19">
        <v>50</v>
      </c>
      <c r="U13" s="19"/>
      <c r="V13" s="19"/>
      <c r="W13" s="19"/>
      <c r="X13" s="19"/>
      <c r="Y13" s="19"/>
      <c r="Z13" s="19"/>
      <c r="AA13" s="62">
        <f>SUM(E13:Z13)</f>
        <v>328</v>
      </c>
      <c r="AB13" s="62">
        <v>7</v>
      </c>
      <c r="AC13" s="27">
        <f t="shared" si="0"/>
        <v>328</v>
      </c>
    </row>
    <row r="14" spans="1:29" s="26" customFormat="1" x14ac:dyDescent="0.25">
      <c r="A14" s="19">
        <v>4</v>
      </c>
      <c r="B14" s="19"/>
      <c r="C14" s="26" t="s">
        <v>348</v>
      </c>
      <c r="D14" s="26" t="s">
        <v>30</v>
      </c>
      <c r="E14" s="19"/>
      <c r="G14" s="27">
        <v>47</v>
      </c>
      <c r="H14" s="27"/>
      <c r="I14" s="27"/>
      <c r="J14" s="27"/>
      <c r="K14" s="27"/>
      <c r="L14" s="27"/>
      <c r="M14" s="19">
        <v>50</v>
      </c>
      <c r="N14" s="19"/>
      <c r="O14" s="19"/>
      <c r="P14" s="19"/>
      <c r="Q14" s="19"/>
      <c r="R14" s="19">
        <v>50</v>
      </c>
      <c r="S14" s="19"/>
      <c r="T14" s="19"/>
      <c r="U14" s="19"/>
      <c r="V14" s="19">
        <v>50</v>
      </c>
      <c r="W14" s="19"/>
      <c r="X14" s="19"/>
      <c r="Y14" s="19">
        <v>50</v>
      </c>
      <c r="Z14" s="19">
        <v>50</v>
      </c>
      <c r="AA14" s="62">
        <f t="shared" ref="AA14:AA23" si="1">SUM(E14:Z14)</f>
        <v>297</v>
      </c>
      <c r="AB14" s="62">
        <v>6</v>
      </c>
      <c r="AC14" s="27">
        <f t="shared" si="0"/>
        <v>297</v>
      </c>
    </row>
    <row r="15" spans="1:29" s="26" customFormat="1" x14ac:dyDescent="0.25">
      <c r="A15" s="19">
        <v>5</v>
      </c>
      <c r="B15" s="19"/>
      <c r="C15" s="26" t="s">
        <v>476</v>
      </c>
      <c r="D15" s="26" t="s">
        <v>71</v>
      </c>
      <c r="E15" s="19">
        <v>50</v>
      </c>
      <c r="F15" s="19"/>
      <c r="G15" s="27"/>
      <c r="H15" s="19"/>
      <c r="I15" s="19">
        <v>47</v>
      </c>
      <c r="J15" s="19">
        <v>45</v>
      </c>
      <c r="K15" s="19"/>
      <c r="L15" s="19"/>
      <c r="M15" s="19"/>
      <c r="N15" s="19"/>
      <c r="O15" s="19"/>
      <c r="P15" s="19">
        <v>50</v>
      </c>
      <c r="Q15" s="19"/>
      <c r="R15" s="19"/>
      <c r="S15" s="19"/>
      <c r="T15" s="19"/>
      <c r="U15" s="19"/>
      <c r="V15" s="19"/>
      <c r="W15" s="19"/>
      <c r="X15" s="19">
        <v>50</v>
      </c>
      <c r="Y15" s="19">
        <v>44</v>
      </c>
      <c r="Z15" s="19"/>
      <c r="AA15" s="62">
        <f t="shared" si="1"/>
        <v>286</v>
      </c>
      <c r="AB15" s="62">
        <v>6</v>
      </c>
      <c r="AC15" s="27">
        <f t="shared" si="0"/>
        <v>286</v>
      </c>
    </row>
    <row r="16" spans="1:29" s="26" customFormat="1" x14ac:dyDescent="0.25">
      <c r="A16" s="19">
        <v>6</v>
      </c>
      <c r="B16" s="19"/>
      <c r="C16" s="26" t="s">
        <v>484</v>
      </c>
      <c r="D16" s="26" t="s">
        <v>19</v>
      </c>
      <c r="E16" s="19"/>
      <c r="F16" s="19">
        <v>43</v>
      </c>
      <c r="G16" s="27"/>
      <c r="H16" s="19">
        <v>45</v>
      </c>
      <c r="I16" s="19">
        <v>44</v>
      </c>
      <c r="J16" s="19"/>
      <c r="K16" s="19"/>
      <c r="L16" s="19">
        <v>50</v>
      </c>
      <c r="M16" s="19"/>
      <c r="N16" s="19">
        <v>50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62">
        <f t="shared" si="1"/>
        <v>232</v>
      </c>
      <c r="AB16" s="62">
        <v>5</v>
      </c>
      <c r="AC16" s="27">
        <f t="shared" si="0"/>
        <v>232</v>
      </c>
    </row>
    <row r="17" spans="1:29" s="26" customFormat="1" x14ac:dyDescent="0.25">
      <c r="A17" s="19">
        <v>7</v>
      </c>
      <c r="B17" s="19"/>
      <c r="C17" s="26" t="s">
        <v>483</v>
      </c>
      <c r="D17" s="26" t="s">
        <v>31</v>
      </c>
      <c r="E17" s="19"/>
      <c r="F17" s="19">
        <v>44</v>
      </c>
      <c r="G17" s="27"/>
      <c r="H17" s="19"/>
      <c r="I17" s="19">
        <v>45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>
        <v>45</v>
      </c>
      <c r="U17" s="19"/>
      <c r="V17" s="19"/>
      <c r="W17" s="19"/>
      <c r="X17" s="19"/>
      <c r="Y17" s="19">
        <v>45</v>
      </c>
      <c r="Z17" s="19"/>
      <c r="AA17" s="62">
        <f t="shared" si="1"/>
        <v>179</v>
      </c>
      <c r="AB17" s="62">
        <v>4</v>
      </c>
      <c r="AC17" s="27">
        <f t="shared" si="0"/>
        <v>179</v>
      </c>
    </row>
    <row r="18" spans="1:29" s="26" customFormat="1" x14ac:dyDescent="0.25">
      <c r="A18" s="19">
        <v>8</v>
      </c>
      <c r="B18" s="19"/>
      <c r="C18" s="26" t="s">
        <v>283</v>
      </c>
      <c r="D18" s="26" t="s">
        <v>30</v>
      </c>
      <c r="E18" s="19"/>
      <c r="F18" s="19">
        <v>45</v>
      </c>
      <c r="G18" s="27">
        <v>44</v>
      </c>
      <c r="H18" s="19"/>
      <c r="I18" s="19"/>
      <c r="J18" s="19"/>
      <c r="K18" s="19"/>
      <c r="L18" s="19"/>
      <c r="M18" s="19">
        <v>45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>
        <v>44</v>
      </c>
      <c r="AA18" s="62">
        <f t="shared" si="1"/>
        <v>178</v>
      </c>
      <c r="AB18" s="62">
        <v>4</v>
      </c>
      <c r="AC18" s="27">
        <f t="shared" si="0"/>
        <v>178</v>
      </c>
    </row>
    <row r="19" spans="1:29" s="26" customFormat="1" x14ac:dyDescent="0.25">
      <c r="A19" s="19">
        <v>9</v>
      </c>
      <c r="B19" s="19"/>
      <c r="C19" s="26" t="s">
        <v>231</v>
      </c>
      <c r="D19" s="26" t="s">
        <v>30</v>
      </c>
      <c r="E19" s="19">
        <v>43</v>
      </c>
      <c r="F19" s="19"/>
      <c r="G19" s="27"/>
      <c r="H19" s="19"/>
      <c r="I19" s="19">
        <v>41</v>
      </c>
      <c r="J19" s="19">
        <v>42</v>
      </c>
      <c r="K19" s="19"/>
      <c r="L19" s="19"/>
      <c r="M19" s="19">
        <v>43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62">
        <f t="shared" si="1"/>
        <v>169</v>
      </c>
      <c r="AB19" s="62">
        <v>4</v>
      </c>
      <c r="AC19" s="27">
        <f t="shared" si="0"/>
        <v>169</v>
      </c>
    </row>
    <row r="20" spans="1:29" s="26" customFormat="1" x14ac:dyDescent="0.25">
      <c r="A20" s="19">
        <v>10</v>
      </c>
      <c r="B20" s="19"/>
      <c r="C20" s="26" t="s">
        <v>328</v>
      </c>
      <c r="D20" s="26" t="s">
        <v>30</v>
      </c>
      <c r="E20" s="19"/>
      <c r="F20" s="19"/>
      <c r="G20" s="27"/>
      <c r="H20" s="19">
        <v>43</v>
      </c>
      <c r="I20" s="19">
        <v>42</v>
      </c>
      <c r="J20" s="19">
        <v>43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62">
        <f t="shared" si="1"/>
        <v>128</v>
      </c>
      <c r="AB20" s="62">
        <v>3</v>
      </c>
      <c r="AC20" s="27">
        <f t="shared" si="0"/>
        <v>128</v>
      </c>
    </row>
    <row r="21" spans="1:29" s="26" customFormat="1" x14ac:dyDescent="0.25">
      <c r="A21" s="19">
        <v>11</v>
      </c>
      <c r="B21" s="19"/>
      <c r="C21" s="26" t="s">
        <v>657</v>
      </c>
      <c r="D21" s="26" t="s">
        <v>22</v>
      </c>
      <c r="E21" s="19"/>
      <c r="F21" s="19"/>
      <c r="G21" s="27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>
        <v>50</v>
      </c>
      <c r="X21" s="19"/>
      <c r="Y21" s="19"/>
      <c r="Z21" s="19">
        <v>47</v>
      </c>
      <c r="AA21" s="62">
        <f t="shared" si="1"/>
        <v>97</v>
      </c>
      <c r="AB21" s="62">
        <v>2</v>
      </c>
      <c r="AC21" s="27">
        <f t="shared" si="0"/>
        <v>97</v>
      </c>
    </row>
    <row r="22" spans="1:29" s="26" customFormat="1" x14ac:dyDescent="0.25">
      <c r="A22" s="19">
        <v>12</v>
      </c>
      <c r="B22" s="19"/>
      <c r="C22" s="26" t="s">
        <v>349</v>
      </c>
      <c r="D22" s="26" t="s">
        <v>71</v>
      </c>
      <c r="G22" s="27"/>
      <c r="H22" s="27"/>
      <c r="I22" s="27"/>
      <c r="J22" s="27"/>
      <c r="K22" s="27"/>
      <c r="L22" s="27"/>
      <c r="M22" s="19"/>
      <c r="N22" s="19"/>
      <c r="O22" s="19"/>
      <c r="P22" s="19"/>
      <c r="Q22" s="19"/>
      <c r="R22" s="19">
        <v>45</v>
      </c>
      <c r="S22" s="19"/>
      <c r="T22" s="19"/>
      <c r="U22" s="19"/>
      <c r="V22" s="19">
        <v>47</v>
      </c>
      <c r="W22" s="19"/>
      <c r="X22" s="19"/>
      <c r="Y22" s="19"/>
      <c r="Z22" s="19"/>
      <c r="AA22" s="62">
        <f t="shared" si="1"/>
        <v>92</v>
      </c>
      <c r="AB22" s="62">
        <v>2</v>
      </c>
      <c r="AC22" s="27">
        <f t="shared" si="0"/>
        <v>92</v>
      </c>
    </row>
    <row r="23" spans="1:29" s="26" customFormat="1" x14ac:dyDescent="0.25">
      <c r="A23" s="19">
        <v>13</v>
      </c>
      <c r="B23" s="19"/>
      <c r="C23" s="26" t="s">
        <v>602</v>
      </c>
      <c r="D23" s="26" t="s">
        <v>19</v>
      </c>
      <c r="E23" s="19"/>
      <c r="F23" s="19"/>
      <c r="G23" s="27"/>
      <c r="H23" s="19">
        <v>42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62">
        <f t="shared" si="1"/>
        <v>42</v>
      </c>
      <c r="AB23" s="62">
        <v>1</v>
      </c>
      <c r="AC23" s="27">
        <f t="shared" si="0"/>
        <v>42</v>
      </c>
    </row>
    <row r="24" spans="1:29" x14ac:dyDescent="0.25"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14"/>
    </row>
    <row r="25" spans="1:29" x14ac:dyDescent="0.25"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14"/>
    </row>
    <row r="26" spans="1:29" x14ac:dyDescent="0.25">
      <c r="C26" s="10" t="s">
        <v>233</v>
      </c>
      <c r="D26" s="10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9" x14ac:dyDescent="0.25">
      <c r="B27" s="3" t="s">
        <v>91</v>
      </c>
      <c r="C27" s="10" t="s">
        <v>17</v>
      </c>
      <c r="D27" s="10" t="s">
        <v>16</v>
      </c>
      <c r="E27" s="32" t="s">
        <v>1</v>
      </c>
      <c r="F27" s="32" t="s">
        <v>2</v>
      </c>
      <c r="G27" s="32" t="s">
        <v>3</v>
      </c>
      <c r="H27" s="32" t="s">
        <v>4</v>
      </c>
      <c r="I27" s="32" t="s">
        <v>5</v>
      </c>
      <c r="J27" s="35" t="s">
        <v>6</v>
      </c>
      <c r="K27" s="36" t="s">
        <v>668</v>
      </c>
      <c r="L27" s="35" t="s">
        <v>7</v>
      </c>
      <c r="M27" s="35" t="s">
        <v>8</v>
      </c>
      <c r="N27" s="35" t="s">
        <v>9</v>
      </c>
      <c r="O27" s="37" t="s">
        <v>10</v>
      </c>
      <c r="P27" s="36" t="s">
        <v>668</v>
      </c>
      <c r="Q27" s="36" t="s">
        <v>11</v>
      </c>
      <c r="R27" s="37" t="s">
        <v>12</v>
      </c>
      <c r="S27" s="36" t="s">
        <v>668</v>
      </c>
      <c r="T27" s="35" t="s">
        <v>405</v>
      </c>
      <c r="U27" s="36" t="s">
        <v>668</v>
      </c>
      <c r="V27" s="37" t="s">
        <v>406</v>
      </c>
      <c r="W27" s="37" t="s">
        <v>466</v>
      </c>
      <c r="X27" s="36" t="s">
        <v>668</v>
      </c>
      <c r="Y27" s="37" t="s">
        <v>467</v>
      </c>
      <c r="Z27" s="37" t="s">
        <v>408</v>
      </c>
      <c r="AA27" s="49" t="s">
        <v>675</v>
      </c>
      <c r="AB27" s="68" t="s">
        <v>15</v>
      </c>
      <c r="AC27" s="6" t="s">
        <v>676</v>
      </c>
    </row>
    <row r="28" spans="1:29" x14ac:dyDescent="0.25">
      <c r="E28" s="28" t="s">
        <v>80</v>
      </c>
      <c r="F28" s="28" t="s">
        <v>81</v>
      </c>
      <c r="G28" s="28" t="s">
        <v>83</v>
      </c>
      <c r="H28" s="28" t="s">
        <v>84</v>
      </c>
      <c r="I28" s="28" t="s">
        <v>82</v>
      </c>
      <c r="J28" s="29" t="s">
        <v>85</v>
      </c>
      <c r="K28" s="30" t="s">
        <v>698</v>
      </c>
      <c r="L28" s="29" t="s">
        <v>403</v>
      </c>
      <c r="M28" s="29" t="s">
        <v>86</v>
      </c>
      <c r="N28" s="29" t="s">
        <v>89</v>
      </c>
      <c r="O28" s="31" t="s">
        <v>469</v>
      </c>
      <c r="P28" s="30" t="s">
        <v>700</v>
      </c>
      <c r="Q28" s="30" t="s">
        <v>404</v>
      </c>
      <c r="R28" s="31" t="s">
        <v>202</v>
      </c>
      <c r="S28" s="30" t="s">
        <v>698</v>
      </c>
      <c r="T28" s="29" t="s">
        <v>407</v>
      </c>
      <c r="U28" s="30" t="s">
        <v>698</v>
      </c>
      <c r="V28" s="31" t="s">
        <v>88</v>
      </c>
      <c r="W28" s="31" t="s">
        <v>201</v>
      </c>
      <c r="X28" s="30" t="s">
        <v>679</v>
      </c>
      <c r="Y28" s="31" t="s">
        <v>468</v>
      </c>
      <c r="Z28" s="31" t="s">
        <v>465</v>
      </c>
      <c r="AA28" s="56"/>
      <c r="AB28" s="49"/>
    </row>
    <row r="29" spans="1:29" x14ac:dyDescent="0.25">
      <c r="E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9" s="26" customFormat="1" x14ac:dyDescent="0.25">
      <c r="A30" s="27">
        <v>1</v>
      </c>
      <c r="B30" s="66">
        <v>1</v>
      </c>
      <c r="C30" s="44" t="s">
        <v>213</v>
      </c>
      <c r="D30" s="26" t="s">
        <v>31</v>
      </c>
      <c r="E30" s="27">
        <v>50</v>
      </c>
      <c r="F30" s="48">
        <v>44</v>
      </c>
      <c r="G30" s="27"/>
      <c r="H30" s="27">
        <v>50</v>
      </c>
      <c r="I30" s="27">
        <v>50</v>
      </c>
      <c r="J30" s="48">
        <v>47</v>
      </c>
      <c r="K30" s="27"/>
      <c r="L30" s="27"/>
      <c r="M30" s="27">
        <v>50</v>
      </c>
      <c r="N30" s="27">
        <v>47</v>
      </c>
      <c r="O30" s="27"/>
      <c r="P30" s="27">
        <v>50</v>
      </c>
      <c r="Q30" s="27"/>
      <c r="R30" s="48">
        <v>45</v>
      </c>
      <c r="S30" s="27">
        <v>50</v>
      </c>
      <c r="T30" s="27">
        <v>50</v>
      </c>
      <c r="U30" s="27"/>
      <c r="V30" s="27"/>
      <c r="W30" s="27"/>
      <c r="X30" s="27"/>
      <c r="Y30" s="48">
        <v>45</v>
      </c>
      <c r="Z30" s="27"/>
      <c r="AA30" s="54">
        <f>SUM(E30+H30+I30+M30+N30+P30+S30+T30)</f>
        <v>397</v>
      </c>
      <c r="AB30" s="64">
        <v>12</v>
      </c>
      <c r="AC30" s="27">
        <f t="shared" ref="AC30:AC63" si="2">SUM(E30:Z30)</f>
        <v>578</v>
      </c>
    </row>
    <row r="31" spans="1:29" s="26" customFormat="1" x14ac:dyDescent="0.25">
      <c r="A31" s="27">
        <v>2</v>
      </c>
      <c r="B31" s="66">
        <v>2</v>
      </c>
      <c r="C31" s="44" t="s">
        <v>225</v>
      </c>
      <c r="D31" s="26" t="s">
        <v>21</v>
      </c>
      <c r="E31" s="61">
        <v>44</v>
      </c>
      <c r="F31" s="61">
        <v>42</v>
      </c>
      <c r="G31" s="48">
        <v>40</v>
      </c>
      <c r="H31" s="61">
        <v>43</v>
      </c>
      <c r="I31" s="61">
        <v>45</v>
      </c>
      <c r="J31" s="19"/>
      <c r="K31" s="19"/>
      <c r="L31" s="19"/>
      <c r="M31" s="19"/>
      <c r="N31" s="61">
        <v>40</v>
      </c>
      <c r="O31" s="19">
        <v>47</v>
      </c>
      <c r="P31" s="19"/>
      <c r="Q31" s="19">
        <v>47</v>
      </c>
      <c r="R31" s="19">
        <v>50</v>
      </c>
      <c r="S31" s="19"/>
      <c r="T31" s="19">
        <v>47</v>
      </c>
      <c r="U31" s="19"/>
      <c r="V31" s="19">
        <v>50</v>
      </c>
      <c r="W31" s="19">
        <v>47</v>
      </c>
      <c r="X31" s="19"/>
      <c r="Y31" s="19">
        <v>50</v>
      </c>
      <c r="Z31" s="19">
        <v>50</v>
      </c>
      <c r="AA31" s="62">
        <f>SUM(O31:Z31)</f>
        <v>388</v>
      </c>
      <c r="AB31" s="64">
        <v>14</v>
      </c>
      <c r="AC31" s="27">
        <f t="shared" si="2"/>
        <v>642</v>
      </c>
    </row>
    <row r="32" spans="1:29" s="26" customFormat="1" x14ac:dyDescent="0.25">
      <c r="A32" s="19">
        <v>3</v>
      </c>
      <c r="B32" s="66">
        <v>3</v>
      </c>
      <c r="C32" s="44" t="s">
        <v>287</v>
      </c>
      <c r="D32" s="26" t="s">
        <v>71</v>
      </c>
      <c r="E32" s="19"/>
      <c r="F32" s="19">
        <v>50</v>
      </c>
      <c r="G32" s="48">
        <v>44</v>
      </c>
      <c r="H32" s="19"/>
      <c r="I32" s="19"/>
      <c r="J32" s="19">
        <v>45</v>
      </c>
      <c r="K32" s="19"/>
      <c r="L32" s="19"/>
      <c r="M32" s="61">
        <v>44</v>
      </c>
      <c r="N32" s="61">
        <v>44</v>
      </c>
      <c r="O32" s="19"/>
      <c r="P32" s="61">
        <v>45</v>
      </c>
      <c r="Q32" s="19">
        <v>50</v>
      </c>
      <c r="R32" s="61">
        <v>44</v>
      </c>
      <c r="S32" s="19"/>
      <c r="T32" s="19">
        <v>45</v>
      </c>
      <c r="U32" s="19">
        <v>50</v>
      </c>
      <c r="V32" s="19">
        <v>47</v>
      </c>
      <c r="W32" s="19"/>
      <c r="X32" s="19"/>
      <c r="Y32" s="19">
        <v>47</v>
      </c>
      <c r="Z32" s="19">
        <v>47</v>
      </c>
      <c r="AA32" s="62">
        <f>SUM(F32+J32+Q32+T32+U32+V32+Y32+Z32)</f>
        <v>381</v>
      </c>
      <c r="AB32" s="64">
        <v>13</v>
      </c>
      <c r="AC32" s="27">
        <f t="shared" si="2"/>
        <v>602</v>
      </c>
    </row>
    <row r="33" spans="1:29" s="26" customFormat="1" x14ac:dyDescent="0.25">
      <c r="A33" s="27">
        <v>4</v>
      </c>
      <c r="B33" s="66">
        <v>4</v>
      </c>
      <c r="C33" s="44" t="s">
        <v>474</v>
      </c>
      <c r="D33" s="26" t="s">
        <v>71</v>
      </c>
      <c r="E33" s="27">
        <v>45</v>
      </c>
      <c r="F33" s="48">
        <v>41</v>
      </c>
      <c r="G33" s="48">
        <v>41</v>
      </c>
      <c r="H33" s="27"/>
      <c r="I33" s="27"/>
      <c r="J33" s="27"/>
      <c r="K33" s="27"/>
      <c r="L33" s="27"/>
      <c r="M33" s="27"/>
      <c r="N33" s="27">
        <v>43</v>
      </c>
      <c r="O33" s="27">
        <v>50</v>
      </c>
      <c r="P33" s="27"/>
      <c r="Q33" s="27"/>
      <c r="R33" s="27">
        <v>47</v>
      </c>
      <c r="S33" s="27"/>
      <c r="T33" s="27">
        <v>44</v>
      </c>
      <c r="U33" s="27"/>
      <c r="V33" s="27">
        <v>45</v>
      </c>
      <c r="W33" s="27">
        <v>50</v>
      </c>
      <c r="X33" s="27"/>
      <c r="Y33" s="27">
        <v>44</v>
      </c>
      <c r="Z33" s="48">
        <v>43</v>
      </c>
      <c r="AA33" s="54">
        <f>SUM(E33+N33+O33+R33+T33+V33+Y33+W33)</f>
        <v>368</v>
      </c>
      <c r="AB33" s="64">
        <v>11</v>
      </c>
      <c r="AC33" s="27">
        <f t="shared" si="2"/>
        <v>493</v>
      </c>
    </row>
    <row r="34" spans="1:29" s="26" customFormat="1" x14ac:dyDescent="0.25">
      <c r="A34" s="27">
        <v>5</v>
      </c>
      <c r="B34" s="66">
        <v>5</v>
      </c>
      <c r="C34" s="44" t="s">
        <v>359</v>
      </c>
      <c r="D34" s="26" t="s">
        <v>30</v>
      </c>
      <c r="F34" s="27">
        <v>43</v>
      </c>
      <c r="G34" s="48">
        <v>42</v>
      </c>
      <c r="H34" s="27">
        <v>47</v>
      </c>
      <c r="I34" s="27"/>
      <c r="J34" s="27"/>
      <c r="K34" s="27"/>
      <c r="L34" s="27">
        <v>50</v>
      </c>
      <c r="M34" s="27">
        <v>45</v>
      </c>
      <c r="N34" s="27">
        <v>45</v>
      </c>
      <c r="O34" s="27"/>
      <c r="P34" s="27">
        <v>47</v>
      </c>
      <c r="Q34" s="19"/>
      <c r="R34" s="19">
        <v>43</v>
      </c>
      <c r="S34" s="19"/>
      <c r="T34" s="19"/>
      <c r="U34" s="19"/>
      <c r="V34" s="19"/>
      <c r="W34" s="19">
        <v>45</v>
      </c>
      <c r="X34" s="19"/>
      <c r="Y34" s="19"/>
      <c r="Z34" s="61">
        <v>42</v>
      </c>
      <c r="AA34" s="62">
        <f>SUM(F34+H34+L34+M34+N34+P34+R34+W34)</f>
        <v>365</v>
      </c>
      <c r="AB34" s="64">
        <v>10</v>
      </c>
      <c r="AC34" s="27">
        <f t="shared" si="2"/>
        <v>449</v>
      </c>
    </row>
    <row r="35" spans="1:29" s="26" customFormat="1" x14ac:dyDescent="0.25">
      <c r="A35" s="19">
        <v>6</v>
      </c>
      <c r="B35" s="66">
        <v>6</v>
      </c>
      <c r="C35" s="44" t="s">
        <v>227</v>
      </c>
      <c r="D35" s="26" t="s">
        <v>71</v>
      </c>
      <c r="E35" s="19">
        <v>43</v>
      </c>
      <c r="F35" s="19"/>
      <c r="G35" s="27"/>
      <c r="H35" s="19">
        <v>41</v>
      </c>
      <c r="I35" s="19">
        <v>44</v>
      </c>
      <c r="J35" s="19">
        <v>44</v>
      </c>
      <c r="K35" s="19"/>
      <c r="L35" s="19">
        <v>44</v>
      </c>
      <c r="M35" s="19">
        <v>43</v>
      </c>
      <c r="N35" s="19"/>
      <c r="O35" s="61">
        <v>40</v>
      </c>
      <c r="P35" s="19">
        <v>44</v>
      </c>
      <c r="Q35" s="19"/>
      <c r="R35" s="61">
        <v>38</v>
      </c>
      <c r="S35" s="19"/>
      <c r="T35" s="19">
        <v>41</v>
      </c>
      <c r="U35" s="19"/>
      <c r="V35" s="61">
        <v>40</v>
      </c>
      <c r="W35" s="61">
        <v>40</v>
      </c>
      <c r="X35" s="19"/>
      <c r="Y35" s="19"/>
      <c r="Z35" s="19"/>
      <c r="AA35" s="62">
        <f>SUM(E35+H35+I35+J35+L35+M35+P35+T35)</f>
        <v>344</v>
      </c>
      <c r="AB35" s="64">
        <v>12</v>
      </c>
      <c r="AC35" s="27">
        <f t="shared" si="2"/>
        <v>502</v>
      </c>
    </row>
    <row r="36" spans="1:29" s="26" customFormat="1" x14ac:dyDescent="0.25">
      <c r="A36" s="27">
        <v>7</v>
      </c>
      <c r="B36" s="66">
        <v>7</v>
      </c>
      <c r="C36" s="44" t="s">
        <v>289</v>
      </c>
      <c r="D36" s="26" t="s">
        <v>30</v>
      </c>
      <c r="E36" s="19"/>
      <c r="F36" s="19"/>
      <c r="G36" s="27"/>
      <c r="H36" s="19"/>
      <c r="I36" s="19"/>
      <c r="J36" s="19">
        <v>42</v>
      </c>
      <c r="K36" s="19"/>
      <c r="L36" s="19"/>
      <c r="M36" s="19">
        <v>40</v>
      </c>
      <c r="N36" s="61">
        <v>37</v>
      </c>
      <c r="O36" s="19">
        <v>43</v>
      </c>
      <c r="P36" s="19"/>
      <c r="Q36" s="19"/>
      <c r="R36" s="61">
        <v>39</v>
      </c>
      <c r="S36" s="19"/>
      <c r="T36" s="19">
        <v>42</v>
      </c>
      <c r="U36" s="19"/>
      <c r="V36" s="19">
        <v>43</v>
      </c>
      <c r="W36" s="19">
        <v>43</v>
      </c>
      <c r="X36" s="19"/>
      <c r="Y36" s="19">
        <v>43</v>
      </c>
      <c r="Z36" s="19">
        <v>44</v>
      </c>
      <c r="AA36" s="62">
        <f>SUM(J36+M36+O36+T36+V36+W36+Y36+Z36)</f>
        <v>340</v>
      </c>
      <c r="AB36" s="64">
        <v>10</v>
      </c>
      <c r="AC36" s="27">
        <f t="shared" si="2"/>
        <v>416</v>
      </c>
    </row>
    <row r="37" spans="1:29" s="26" customFormat="1" x14ac:dyDescent="0.25">
      <c r="A37" s="27">
        <v>8</v>
      </c>
      <c r="B37" s="66">
        <v>8</v>
      </c>
      <c r="C37" s="44" t="s">
        <v>557</v>
      </c>
      <c r="D37" s="26" t="s">
        <v>30</v>
      </c>
      <c r="F37" s="27"/>
      <c r="G37" s="27">
        <v>39</v>
      </c>
      <c r="H37" s="27"/>
      <c r="I37" s="27">
        <v>43</v>
      </c>
      <c r="J37" s="27"/>
      <c r="K37" s="27"/>
      <c r="L37" s="27"/>
      <c r="M37" s="27">
        <v>41</v>
      </c>
      <c r="N37" s="48">
        <v>36</v>
      </c>
      <c r="O37" s="27"/>
      <c r="P37" s="27"/>
      <c r="Q37" s="27"/>
      <c r="R37" s="19">
        <v>41</v>
      </c>
      <c r="S37" s="19"/>
      <c r="T37" s="19">
        <v>43</v>
      </c>
      <c r="U37" s="19"/>
      <c r="V37" s="19">
        <v>42</v>
      </c>
      <c r="W37" s="19"/>
      <c r="X37" s="19"/>
      <c r="Y37" s="19">
        <v>42</v>
      </c>
      <c r="Z37" s="19">
        <v>39</v>
      </c>
      <c r="AA37" s="62">
        <f>SUM(G37+I37+M37+R37+T37+V37+Y37+Z37)</f>
        <v>330</v>
      </c>
      <c r="AB37" s="64">
        <v>9</v>
      </c>
      <c r="AC37" s="27">
        <f t="shared" si="2"/>
        <v>366</v>
      </c>
    </row>
    <row r="38" spans="1:29" s="26" customFormat="1" x14ac:dyDescent="0.25">
      <c r="A38" s="19">
        <v>9</v>
      </c>
      <c r="B38" s="66">
        <v>9</v>
      </c>
      <c r="C38" s="44" t="s">
        <v>558</v>
      </c>
      <c r="D38" s="26" t="s">
        <v>22</v>
      </c>
      <c r="E38" s="19"/>
      <c r="F38" s="19"/>
      <c r="G38" s="27">
        <v>38</v>
      </c>
      <c r="H38" s="19"/>
      <c r="I38" s="19">
        <v>42</v>
      </c>
      <c r="J38" s="19"/>
      <c r="K38" s="19"/>
      <c r="L38" s="19"/>
      <c r="M38" s="19"/>
      <c r="N38" s="19"/>
      <c r="O38" s="19">
        <v>41</v>
      </c>
      <c r="P38" s="19"/>
      <c r="Q38" s="19"/>
      <c r="R38" s="19">
        <v>35</v>
      </c>
      <c r="S38" s="19"/>
      <c r="T38" s="19"/>
      <c r="U38" s="19"/>
      <c r="V38" s="19">
        <v>41</v>
      </c>
      <c r="W38" s="19">
        <v>42</v>
      </c>
      <c r="X38" s="19"/>
      <c r="Y38" s="19">
        <v>40</v>
      </c>
      <c r="Z38" s="19">
        <v>41</v>
      </c>
      <c r="AA38" s="62">
        <f t="shared" ref="AA38:AA63" si="3">SUM(E38:Z38)</f>
        <v>320</v>
      </c>
      <c r="AB38" s="64">
        <v>8</v>
      </c>
      <c r="AC38" s="27">
        <f t="shared" si="2"/>
        <v>320</v>
      </c>
    </row>
    <row r="39" spans="1:29" s="26" customFormat="1" x14ac:dyDescent="0.25">
      <c r="A39" s="27">
        <v>10</v>
      </c>
      <c r="B39" s="66">
        <v>10</v>
      </c>
      <c r="C39" s="44" t="s">
        <v>362</v>
      </c>
      <c r="D39" s="26" t="s">
        <v>71</v>
      </c>
      <c r="E39" s="27">
        <v>42</v>
      </c>
      <c r="F39" s="27"/>
      <c r="G39" s="27">
        <v>37</v>
      </c>
      <c r="H39" s="27"/>
      <c r="I39" s="27"/>
      <c r="J39" s="27">
        <v>43</v>
      </c>
      <c r="K39" s="27"/>
      <c r="L39" s="27"/>
      <c r="M39" s="27">
        <v>42</v>
      </c>
      <c r="N39" s="27">
        <v>38</v>
      </c>
      <c r="O39" s="27"/>
      <c r="P39" s="27"/>
      <c r="Q39" s="27"/>
      <c r="R39" s="19"/>
      <c r="S39" s="19"/>
      <c r="T39" s="19"/>
      <c r="U39" s="19"/>
      <c r="V39" s="19"/>
      <c r="W39" s="19">
        <v>41</v>
      </c>
      <c r="X39" s="19"/>
      <c r="Y39" s="19">
        <v>39</v>
      </c>
      <c r="Z39" s="19">
        <v>36</v>
      </c>
      <c r="AA39" s="62">
        <f t="shared" si="3"/>
        <v>318</v>
      </c>
      <c r="AB39" s="64">
        <v>8</v>
      </c>
      <c r="AC39" s="27">
        <f t="shared" si="2"/>
        <v>318</v>
      </c>
    </row>
    <row r="40" spans="1:29" s="26" customFormat="1" x14ac:dyDescent="0.25">
      <c r="A40" s="27">
        <v>11</v>
      </c>
      <c r="B40" s="19"/>
      <c r="C40" s="26" t="s">
        <v>489</v>
      </c>
      <c r="D40" s="26" t="s">
        <v>19</v>
      </c>
      <c r="F40" s="27">
        <v>40</v>
      </c>
      <c r="G40" s="27">
        <v>43</v>
      </c>
      <c r="H40" s="27">
        <v>45</v>
      </c>
      <c r="I40" s="27">
        <v>47</v>
      </c>
      <c r="J40" s="27"/>
      <c r="K40" s="27">
        <v>50</v>
      </c>
      <c r="L40" s="27">
        <v>47</v>
      </c>
      <c r="M40" s="27"/>
      <c r="N40" s="27">
        <v>42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62">
        <f t="shared" si="3"/>
        <v>314</v>
      </c>
      <c r="AB40" s="62">
        <v>7</v>
      </c>
      <c r="AC40" s="27">
        <f t="shared" si="2"/>
        <v>314</v>
      </c>
    </row>
    <row r="41" spans="1:29" s="26" customFormat="1" x14ac:dyDescent="0.25">
      <c r="A41" s="19">
        <v>12</v>
      </c>
      <c r="B41" s="19"/>
      <c r="C41" s="26" t="s">
        <v>586</v>
      </c>
      <c r="D41" s="26" t="s">
        <v>22</v>
      </c>
      <c r="F41" s="27"/>
      <c r="G41" s="27"/>
      <c r="H41" s="27"/>
      <c r="I41" s="27">
        <v>41</v>
      </c>
      <c r="J41" s="27">
        <v>41</v>
      </c>
      <c r="K41" s="27">
        <v>47</v>
      </c>
      <c r="L41" s="27"/>
      <c r="M41" s="27">
        <v>37</v>
      </c>
      <c r="N41" s="27"/>
      <c r="O41" s="27"/>
      <c r="P41" s="27"/>
      <c r="Q41" s="27"/>
      <c r="R41" s="19"/>
      <c r="S41" s="19"/>
      <c r="T41" s="19">
        <v>39</v>
      </c>
      <c r="U41" s="19">
        <v>47</v>
      </c>
      <c r="V41" s="19"/>
      <c r="W41" s="19"/>
      <c r="X41" s="19">
        <v>50</v>
      </c>
      <c r="Y41" s="19"/>
      <c r="Z41" s="19"/>
      <c r="AA41" s="62">
        <f t="shared" si="3"/>
        <v>302</v>
      </c>
      <c r="AB41" s="62">
        <v>7</v>
      </c>
      <c r="AC41" s="27">
        <f t="shared" si="2"/>
        <v>302</v>
      </c>
    </row>
    <row r="42" spans="1:29" s="26" customFormat="1" x14ac:dyDescent="0.25">
      <c r="A42" s="27">
        <v>13</v>
      </c>
      <c r="B42" s="66">
        <v>11</v>
      </c>
      <c r="C42" s="44" t="s">
        <v>587</v>
      </c>
      <c r="D42" s="26" t="s">
        <v>22</v>
      </c>
      <c r="E42" s="19"/>
      <c r="F42" s="19"/>
      <c r="G42" s="27"/>
      <c r="H42" s="19"/>
      <c r="I42" s="19"/>
      <c r="J42" s="19">
        <v>40</v>
      </c>
      <c r="K42" s="19"/>
      <c r="L42" s="19"/>
      <c r="M42" s="19">
        <v>36</v>
      </c>
      <c r="N42" s="19"/>
      <c r="O42" s="19">
        <v>39</v>
      </c>
      <c r="P42" s="19"/>
      <c r="Q42" s="19"/>
      <c r="R42" s="19">
        <v>34</v>
      </c>
      <c r="S42" s="19"/>
      <c r="T42" s="19"/>
      <c r="U42" s="19"/>
      <c r="V42" s="19">
        <v>39</v>
      </c>
      <c r="W42" s="19">
        <v>39</v>
      </c>
      <c r="X42" s="19"/>
      <c r="Y42" s="19">
        <v>37</v>
      </c>
      <c r="Z42" s="19">
        <v>32</v>
      </c>
      <c r="AA42" s="62">
        <f t="shared" si="3"/>
        <v>296</v>
      </c>
      <c r="AB42" s="64">
        <v>8</v>
      </c>
      <c r="AC42" s="27">
        <f t="shared" si="2"/>
        <v>296</v>
      </c>
    </row>
    <row r="43" spans="1:29" s="26" customFormat="1" x14ac:dyDescent="0.25">
      <c r="A43" s="27">
        <v>14</v>
      </c>
      <c r="B43" s="19"/>
      <c r="C43" s="26" t="s">
        <v>361</v>
      </c>
      <c r="D43" s="26" t="s">
        <v>71</v>
      </c>
      <c r="E43" s="27">
        <v>41</v>
      </c>
      <c r="F43" s="27">
        <v>38</v>
      </c>
      <c r="G43" s="27"/>
      <c r="H43" s="27"/>
      <c r="I43" s="27"/>
      <c r="J43" s="27"/>
      <c r="K43" s="27"/>
      <c r="L43" s="27"/>
      <c r="M43" s="27"/>
      <c r="N43" s="27">
        <v>35</v>
      </c>
      <c r="O43" s="27">
        <v>42</v>
      </c>
      <c r="P43" s="27"/>
      <c r="Q43" s="19"/>
      <c r="R43" s="27">
        <v>37</v>
      </c>
      <c r="S43" s="27"/>
      <c r="T43" s="27"/>
      <c r="U43" s="27"/>
      <c r="V43" s="27"/>
      <c r="W43" s="27"/>
      <c r="X43" s="27"/>
      <c r="Y43" s="27"/>
      <c r="Z43" s="27"/>
      <c r="AA43" s="62">
        <f t="shared" si="3"/>
        <v>193</v>
      </c>
      <c r="AB43" s="62">
        <v>5</v>
      </c>
      <c r="AC43" s="27">
        <f t="shared" si="2"/>
        <v>193</v>
      </c>
    </row>
    <row r="44" spans="1:29" s="26" customFormat="1" x14ac:dyDescent="0.25">
      <c r="A44" s="19">
        <v>15</v>
      </c>
      <c r="B44" s="19"/>
      <c r="C44" s="26" t="s">
        <v>286</v>
      </c>
      <c r="D44" s="26" t="s">
        <v>22</v>
      </c>
      <c r="E44" s="19">
        <v>47</v>
      </c>
      <c r="F44" s="19">
        <v>47</v>
      </c>
      <c r="G44" s="27">
        <v>50</v>
      </c>
      <c r="H44" s="19"/>
      <c r="I44" s="19"/>
      <c r="J44" s="19"/>
      <c r="K44" s="19"/>
      <c r="L44" s="19"/>
      <c r="M44" s="19"/>
      <c r="N44" s="19">
        <v>41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62">
        <f t="shared" si="3"/>
        <v>185</v>
      </c>
      <c r="AB44" s="62">
        <v>4</v>
      </c>
      <c r="AC44" s="27">
        <f t="shared" si="2"/>
        <v>185</v>
      </c>
    </row>
    <row r="45" spans="1:29" s="26" customFormat="1" x14ac:dyDescent="0.25">
      <c r="A45" s="27">
        <v>16</v>
      </c>
      <c r="B45" s="19"/>
      <c r="C45" s="26" t="s">
        <v>214</v>
      </c>
      <c r="D45" s="26" t="s">
        <v>22</v>
      </c>
      <c r="E45" s="27"/>
      <c r="F45" s="27">
        <v>45</v>
      </c>
      <c r="G45" s="27">
        <v>45</v>
      </c>
      <c r="H45" s="27"/>
      <c r="I45" s="27"/>
      <c r="J45" s="27">
        <v>50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>
        <v>44</v>
      </c>
      <c r="X45" s="27"/>
      <c r="Y45" s="27"/>
      <c r="Z45" s="27"/>
      <c r="AA45" s="62">
        <f t="shared" si="3"/>
        <v>184</v>
      </c>
      <c r="AB45" s="62">
        <v>4</v>
      </c>
      <c r="AC45" s="27">
        <f t="shared" si="2"/>
        <v>184</v>
      </c>
    </row>
    <row r="46" spans="1:29" s="26" customFormat="1" x14ac:dyDescent="0.25">
      <c r="A46" s="27">
        <v>17</v>
      </c>
      <c r="B46" s="19"/>
      <c r="C46" s="26" t="s">
        <v>351</v>
      </c>
      <c r="D46" s="26" t="s">
        <v>71</v>
      </c>
      <c r="E46" s="19"/>
      <c r="F46" s="19"/>
      <c r="G46" s="27"/>
      <c r="H46" s="19"/>
      <c r="I46" s="19"/>
      <c r="J46" s="19"/>
      <c r="K46" s="19"/>
      <c r="L46" s="19"/>
      <c r="M46" s="19"/>
      <c r="N46" s="19">
        <v>39</v>
      </c>
      <c r="O46" s="19"/>
      <c r="P46" s="19"/>
      <c r="Q46" s="19"/>
      <c r="R46" s="19">
        <v>42</v>
      </c>
      <c r="S46" s="19"/>
      <c r="T46" s="19"/>
      <c r="U46" s="19"/>
      <c r="V46" s="19">
        <v>44</v>
      </c>
      <c r="W46" s="19"/>
      <c r="X46" s="19"/>
      <c r="Y46" s="19"/>
      <c r="Z46" s="19">
        <v>45</v>
      </c>
      <c r="AA46" s="62">
        <f t="shared" si="3"/>
        <v>170</v>
      </c>
      <c r="AB46" s="62">
        <v>4</v>
      </c>
      <c r="AC46" s="27">
        <f t="shared" si="2"/>
        <v>170</v>
      </c>
    </row>
    <row r="47" spans="1:29" s="26" customFormat="1" x14ac:dyDescent="0.25">
      <c r="A47" s="19">
        <v>18</v>
      </c>
      <c r="B47" s="19"/>
      <c r="C47" s="26" t="s">
        <v>624</v>
      </c>
      <c r="D47" s="26" t="s">
        <v>30</v>
      </c>
      <c r="E47" s="27"/>
      <c r="F47" s="27"/>
      <c r="G47" s="27"/>
      <c r="H47" s="27"/>
      <c r="I47" s="27"/>
      <c r="J47" s="27"/>
      <c r="K47" s="27"/>
      <c r="L47" s="27"/>
      <c r="M47" s="27">
        <v>38</v>
      </c>
      <c r="N47" s="27">
        <v>34</v>
      </c>
      <c r="O47" s="27"/>
      <c r="P47" s="27"/>
      <c r="Q47" s="27"/>
      <c r="R47" s="19"/>
      <c r="S47" s="19"/>
      <c r="T47" s="19">
        <v>38</v>
      </c>
      <c r="U47" s="19"/>
      <c r="V47" s="19"/>
      <c r="W47" s="19"/>
      <c r="X47" s="19"/>
      <c r="Y47" s="19"/>
      <c r="Z47" s="19">
        <v>30</v>
      </c>
      <c r="AA47" s="62">
        <f t="shared" si="3"/>
        <v>140</v>
      </c>
      <c r="AB47" s="62">
        <v>4</v>
      </c>
      <c r="AC47" s="27">
        <f t="shared" si="2"/>
        <v>140</v>
      </c>
    </row>
    <row r="48" spans="1:29" s="26" customFormat="1" x14ac:dyDescent="0.25">
      <c r="A48" s="27">
        <v>19</v>
      </c>
      <c r="B48" s="19"/>
      <c r="C48" s="26" t="s">
        <v>285</v>
      </c>
      <c r="D48" s="26" t="s">
        <v>30</v>
      </c>
      <c r="E48" s="19"/>
      <c r="F48" s="19"/>
      <c r="G48" s="27">
        <v>47</v>
      </c>
      <c r="H48" s="19"/>
      <c r="I48" s="19"/>
      <c r="J48" s="19"/>
      <c r="K48" s="19"/>
      <c r="L48" s="19"/>
      <c r="M48" s="19"/>
      <c r="N48" s="19">
        <v>50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>
        <v>38</v>
      </c>
      <c r="AA48" s="62">
        <f t="shared" si="3"/>
        <v>135</v>
      </c>
      <c r="AB48" s="62">
        <v>3</v>
      </c>
      <c r="AC48" s="27">
        <f t="shared" si="2"/>
        <v>135</v>
      </c>
    </row>
    <row r="49" spans="1:29" s="26" customFormat="1" x14ac:dyDescent="0.25">
      <c r="A49" s="27">
        <v>20</v>
      </c>
      <c r="B49" s="19"/>
      <c r="C49" s="26" t="s">
        <v>639</v>
      </c>
      <c r="D49" s="26" t="s">
        <v>30</v>
      </c>
      <c r="E49" s="19"/>
      <c r="F49" s="19"/>
      <c r="G49" s="27"/>
      <c r="H49" s="19"/>
      <c r="I49" s="19"/>
      <c r="J49" s="19"/>
      <c r="K49" s="19"/>
      <c r="L49" s="19"/>
      <c r="M49" s="19"/>
      <c r="N49" s="19"/>
      <c r="O49" s="19">
        <v>44</v>
      </c>
      <c r="P49" s="19"/>
      <c r="Q49" s="19"/>
      <c r="R49" s="19"/>
      <c r="S49" s="19"/>
      <c r="T49" s="19"/>
      <c r="U49" s="19"/>
      <c r="V49" s="19"/>
      <c r="W49" s="19"/>
      <c r="X49" s="19"/>
      <c r="Y49" s="19">
        <v>41</v>
      </c>
      <c r="Z49" s="19">
        <v>40</v>
      </c>
      <c r="AA49" s="62">
        <f t="shared" si="3"/>
        <v>125</v>
      </c>
      <c r="AB49" s="62">
        <v>3</v>
      </c>
      <c r="AC49" s="27">
        <f t="shared" si="2"/>
        <v>125</v>
      </c>
    </row>
    <row r="50" spans="1:29" s="26" customFormat="1" x14ac:dyDescent="0.25">
      <c r="A50" s="19">
        <v>21</v>
      </c>
      <c r="B50" s="19"/>
      <c r="C50" s="26" t="s">
        <v>601</v>
      </c>
      <c r="D50" s="26" t="s">
        <v>19</v>
      </c>
      <c r="E50" s="19"/>
      <c r="F50" s="19"/>
      <c r="G50" s="27"/>
      <c r="H50" s="19">
        <v>44</v>
      </c>
      <c r="I50" s="19"/>
      <c r="J50" s="19"/>
      <c r="K50" s="19"/>
      <c r="L50" s="19">
        <v>45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62">
        <f t="shared" si="3"/>
        <v>89</v>
      </c>
      <c r="AB50" s="62">
        <v>2</v>
      </c>
      <c r="AC50" s="27">
        <f t="shared" si="2"/>
        <v>89</v>
      </c>
    </row>
    <row r="51" spans="1:29" s="26" customFormat="1" x14ac:dyDescent="0.25">
      <c r="A51" s="27">
        <v>22</v>
      </c>
      <c r="B51" s="19"/>
      <c r="C51" s="26" t="s">
        <v>646</v>
      </c>
      <c r="D51" s="26" t="s">
        <v>30</v>
      </c>
      <c r="E51" s="19"/>
      <c r="F51" s="19"/>
      <c r="G51" s="27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>
        <v>40</v>
      </c>
      <c r="S51" s="19"/>
      <c r="T51" s="19">
        <v>40</v>
      </c>
      <c r="U51" s="19"/>
      <c r="V51" s="19"/>
      <c r="W51" s="19"/>
      <c r="X51" s="19"/>
      <c r="Y51" s="19"/>
      <c r="Z51" s="19"/>
      <c r="AA51" s="62">
        <f t="shared" si="3"/>
        <v>80</v>
      </c>
      <c r="AB51" s="62">
        <v>2</v>
      </c>
      <c r="AC51" s="27">
        <f t="shared" si="2"/>
        <v>80</v>
      </c>
    </row>
    <row r="52" spans="1:29" s="26" customFormat="1" x14ac:dyDescent="0.25">
      <c r="A52" s="27">
        <v>23</v>
      </c>
      <c r="B52" s="19"/>
      <c r="C52" s="26" t="s">
        <v>288</v>
      </c>
      <c r="D52" s="26" t="s">
        <v>30</v>
      </c>
      <c r="E52" s="19"/>
      <c r="F52" s="19"/>
      <c r="G52" s="27"/>
      <c r="H52" s="19">
        <v>42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>
        <v>34</v>
      </c>
      <c r="AA52" s="62">
        <f t="shared" si="3"/>
        <v>76</v>
      </c>
      <c r="AB52" s="62">
        <v>2</v>
      </c>
      <c r="AC52" s="27">
        <f t="shared" si="2"/>
        <v>76</v>
      </c>
    </row>
    <row r="53" spans="1:29" s="26" customFormat="1" x14ac:dyDescent="0.25">
      <c r="A53" s="19">
        <v>24</v>
      </c>
      <c r="B53" s="19"/>
      <c r="C53" s="26" t="s">
        <v>345</v>
      </c>
      <c r="D53" s="26" t="s">
        <v>30</v>
      </c>
      <c r="E53" s="19"/>
      <c r="F53" s="19"/>
      <c r="G53" s="27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>
        <v>38</v>
      </c>
      <c r="Z53" s="19">
        <v>33</v>
      </c>
      <c r="AA53" s="62">
        <f t="shared" si="3"/>
        <v>71</v>
      </c>
      <c r="AB53" s="62">
        <v>2</v>
      </c>
      <c r="AC53" s="27">
        <f t="shared" si="2"/>
        <v>71</v>
      </c>
    </row>
    <row r="54" spans="1:29" s="26" customFormat="1" x14ac:dyDescent="0.25">
      <c r="A54" s="27">
        <v>25</v>
      </c>
      <c r="B54" s="19"/>
      <c r="C54" s="26" t="s">
        <v>660</v>
      </c>
      <c r="D54" s="26" t="s">
        <v>71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19"/>
      <c r="S54" s="19"/>
      <c r="T54" s="19"/>
      <c r="U54" s="19"/>
      <c r="V54" s="19"/>
      <c r="W54" s="19"/>
      <c r="X54" s="19"/>
      <c r="Y54" s="19">
        <v>36</v>
      </c>
      <c r="Z54" s="19">
        <v>31</v>
      </c>
      <c r="AA54" s="62">
        <f t="shared" si="3"/>
        <v>67</v>
      </c>
      <c r="AB54" s="62">
        <v>2</v>
      </c>
      <c r="AC54" s="27">
        <f t="shared" si="2"/>
        <v>67</v>
      </c>
    </row>
    <row r="55" spans="1:29" s="26" customFormat="1" x14ac:dyDescent="0.25">
      <c r="A55" s="27">
        <v>26</v>
      </c>
      <c r="B55" s="19"/>
      <c r="C55" s="26" t="s">
        <v>344</v>
      </c>
      <c r="D55" s="26" t="s">
        <v>30</v>
      </c>
      <c r="E55" s="19"/>
      <c r="F55" s="19"/>
      <c r="G55" s="27"/>
      <c r="H55" s="19"/>
      <c r="I55" s="19"/>
      <c r="J55" s="19"/>
      <c r="K55" s="19"/>
      <c r="L55" s="19"/>
      <c r="M55" s="19">
        <v>47</v>
      </c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62">
        <f t="shared" si="3"/>
        <v>47</v>
      </c>
      <c r="AB55" s="62">
        <v>1</v>
      </c>
      <c r="AC55" s="27">
        <f t="shared" si="2"/>
        <v>47</v>
      </c>
    </row>
    <row r="56" spans="1:29" s="26" customFormat="1" x14ac:dyDescent="0.25">
      <c r="A56" s="19">
        <v>27</v>
      </c>
      <c r="B56" s="19"/>
      <c r="C56" s="26" t="s">
        <v>318</v>
      </c>
      <c r="D56" s="26" t="s">
        <v>257</v>
      </c>
      <c r="E56" s="19"/>
      <c r="F56" s="19"/>
      <c r="G56" s="27"/>
      <c r="H56" s="19"/>
      <c r="I56" s="19"/>
      <c r="J56" s="19"/>
      <c r="K56" s="19"/>
      <c r="L56" s="19"/>
      <c r="M56" s="19"/>
      <c r="N56" s="19"/>
      <c r="O56" s="19">
        <v>45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62">
        <f t="shared" si="3"/>
        <v>45</v>
      </c>
      <c r="AB56" s="62">
        <v>1</v>
      </c>
      <c r="AC56" s="27">
        <f t="shared" si="2"/>
        <v>45</v>
      </c>
    </row>
    <row r="57" spans="1:29" s="26" customFormat="1" x14ac:dyDescent="0.25">
      <c r="A57" s="27">
        <v>28</v>
      </c>
      <c r="B57" s="19"/>
      <c r="C57" s="26" t="s">
        <v>608</v>
      </c>
      <c r="D57" s="26" t="s">
        <v>19</v>
      </c>
      <c r="E57" s="19"/>
      <c r="F57" s="19"/>
      <c r="G57" s="27"/>
      <c r="H57" s="19"/>
      <c r="I57" s="19"/>
      <c r="J57" s="19"/>
      <c r="K57" s="19"/>
      <c r="L57" s="19">
        <v>43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62">
        <f t="shared" si="3"/>
        <v>43</v>
      </c>
      <c r="AB57" s="62">
        <v>1</v>
      </c>
      <c r="AC57" s="27">
        <f t="shared" si="2"/>
        <v>43</v>
      </c>
    </row>
    <row r="58" spans="1:29" s="26" customFormat="1" x14ac:dyDescent="0.25">
      <c r="A58" s="27">
        <v>29</v>
      </c>
      <c r="B58" s="19"/>
      <c r="C58" s="26" t="s">
        <v>396</v>
      </c>
      <c r="D58" s="26" t="s">
        <v>31</v>
      </c>
      <c r="F58" s="27">
        <v>39</v>
      </c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19"/>
      <c r="R58" s="27"/>
      <c r="S58" s="27"/>
      <c r="T58" s="27"/>
      <c r="U58" s="27"/>
      <c r="V58" s="27"/>
      <c r="W58" s="27"/>
      <c r="X58" s="27"/>
      <c r="Y58" s="27"/>
      <c r="Z58" s="27"/>
      <c r="AA58" s="62">
        <f t="shared" si="3"/>
        <v>39</v>
      </c>
      <c r="AB58" s="62">
        <v>1</v>
      </c>
      <c r="AC58" s="27">
        <f t="shared" si="2"/>
        <v>39</v>
      </c>
    </row>
    <row r="59" spans="1:29" s="26" customFormat="1" x14ac:dyDescent="0.25">
      <c r="A59" s="19">
        <v>30</v>
      </c>
      <c r="B59" s="19"/>
      <c r="C59" s="26" t="s">
        <v>630</v>
      </c>
      <c r="D59" s="26" t="s">
        <v>30</v>
      </c>
      <c r="E59" s="19"/>
      <c r="F59" s="19"/>
      <c r="G59" s="27"/>
      <c r="H59" s="19"/>
      <c r="I59" s="19"/>
      <c r="J59" s="19"/>
      <c r="K59" s="19"/>
      <c r="L59" s="19"/>
      <c r="M59" s="19">
        <v>39</v>
      </c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62">
        <f t="shared" si="3"/>
        <v>39</v>
      </c>
      <c r="AB59" s="62">
        <v>1</v>
      </c>
      <c r="AC59" s="27">
        <f t="shared" si="2"/>
        <v>39</v>
      </c>
    </row>
    <row r="60" spans="1:29" s="26" customFormat="1" x14ac:dyDescent="0.25">
      <c r="A60" s="27">
        <v>31</v>
      </c>
      <c r="B60" s="19"/>
      <c r="C60" s="26" t="s">
        <v>659</v>
      </c>
      <c r="D60" s="26" t="s">
        <v>22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19"/>
      <c r="R60" s="19"/>
      <c r="S60" s="19"/>
      <c r="T60" s="19"/>
      <c r="U60" s="19"/>
      <c r="V60" s="19"/>
      <c r="W60" s="19"/>
      <c r="X60" s="19"/>
      <c r="Y60" s="19"/>
      <c r="Z60" s="19">
        <v>37</v>
      </c>
      <c r="AA60" s="62">
        <f t="shared" si="3"/>
        <v>37</v>
      </c>
      <c r="AB60" s="62">
        <v>1</v>
      </c>
      <c r="AC60" s="27">
        <f t="shared" si="2"/>
        <v>37</v>
      </c>
    </row>
    <row r="61" spans="1:29" s="26" customFormat="1" x14ac:dyDescent="0.25">
      <c r="A61" s="27">
        <v>32</v>
      </c>
      <c r="B61" s="19"/>
      <c r="C61" s="26" t="s">
        <v>647</v>
      </c>
      <c r="D61" s="26" t="s">
        <v>71</v>
      </c>
      <c r="E61" s="19"/>
      <c r="F61" s="19"/>
      <c r="G61" s="27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>
        <v>36</v>
      </c>
      <c r="S61" s="19"/>
      <c r="T61" s="19"/>
      <c r="U61" s="19"/>
      <c r="V61" s="19"/>
      <c r="W61" s="19"/>
      <c r="X61" s="19"/>
      <c r="Y61" s="19"/>
      <c r="Z61" s="19"/>
      <c r="AA61" s="62">
        <f t="shared" si="3"/>
        <v>36</v>
      </c>
      <c r="AB61" s="62">
        <v>1</v>
      </c>
      <c r="AC61" s="27">
        <f t="shared" si="2"/>
        <v>36</v>
      </c>
    </row>
    <row r="62" spans="1:29" s="26" customFormat="1" x14ac:dyDescent="0.25">
      <c r="A62" s="19">
        <v>33</v>
      </c>
      <c r="B62" s="19"/>
      <c r="C62" s="26" t="s">
        <v>343</v>
      </c>
      <c r="D62" s="26" t="s">
        <v>30</v>
      </c>
      <c r="E62" s="19"/>
      <c r="F62" s="19"/>
      <c r="G62" s="27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>
        <v>35</v>
      </c>
      <c r="AA62" s="62">
        <f t="shared" si="3"/>
        <v>35</v>
      </c>
      <c r="AB62" s="62">
        <v>1</v>
      </c>
      <c r="AC62" s="27">
        <f t="shared" si="2"/>
        <v>35</v>
      </c>
    </row>
    <row r="63" spans="1:29" s="26" customFormat="1" x14ac:dyDescent="0.25">
      <c r="A63" s="27">
        <v>34</v>
      </c>
      <c r="B63" s="19"/>
      <c r="C63" s="26" t="s">
        <v>335</v>
      </c>
      <c r="D63" s="26" t="s">
        <v>71</v>
      </c>
      <c r="E63" s="19"/>
      <c r="F63" s="19"/>
      <c r="G63" s="27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>
        <v>29</v>
      </c>
      <c r="AA63" s="62">
        <f t="shared" si="3"/>
        <v>29</v>
      </c>
      <c r="AB63" s="62">
        <v>1</v>
      </c>
      <c r="AC63" s="27">
        <f t="shared" si="2"/>
        <v>29</v>
      </c>
    </row>
    <row r="64" spans="1:29" s="26" customFormat="1" x14ac:dyDescent="0.25">
      <c r="B64" s="19"/>
      <c r="F64" s="27"/>
      <c r="G64" s="27"/>
      <c r="AA64" s="54"/>
      <c r="AB64" s="62"/>
      <c r="AC64" s="27"/>
    </row>
    <row r="65" spans="2:29" s="26" customFormat="1" x14ac:dyDescent="0.25">
      <c r="B65" s="19"/>
      <c r="F65" s="27"/>
      <c r="G65" s="27"/>
      <c r="AA65" s="54"/>
      <c r="AB65" s="62"/>
      <c r="AC65" s="27"/>
    </row>
    <row r="66" spans="2:29" s="26" customFormat="1" x14ac:dyDescent="0.25">
      <c r="B66" s="19"/>
      <c r="G66" s="27"/>
      <c r="AA66" s="54"/>
      <c r="AB66" s="62"/>
      <c r="AC66" s="27"/>
    </row>
    <row r="67" spans="2:29" s="26" customFormat="1" x14ac:dyDescent="0.25">
      <c r="B67" s="19"/>
      <c r="G67" s="27"/>
      <c r="AA67" s="54"/>
      <c r="AB67" s="62"/>
      <c r="AC67" s="27"/>
    </row>
    <row r="68" spans="2:29" s="26" customFormat="1" x14ac:dyDescent="0.25">
      <c r="B68" s="19"/>
      <c r="G68" s="27"/>
      <c r="AA68" s="54"/>
      <c r="AB68" s="62"/>
      <c r="AC68" s="27"/>
    </row>
    <row r="69" spans="2:29" s="26" customFormat="1" x14ac:dyDescent="0.25">
      <c r="B69" s="19"/>
      <c r="G69" s="27"/>
      <c r="AA69" s="54"/>
      <c r="AB69" s="62"/>
      <c r="AC69" s="27"/>
    </row>
    <row r="70" spans="2:29" s="26" customFormat="1" x14ac:dyDescent="0.25">
      <c r="B70" s="19"/>
      <c r="G70" s="27"/>
      <c r="AA70" s="54"/>
      <c r="AB70" s="62"/>
      <c r="AC70" s="27"/>
    </row>
    <row r="71" spans="2:29" s="26" customFormat="1" x14ac:dyDescent="0.25">
      <c r="B71" s="19"/>
      <c r="G71" s="27"/>
      <c r="AA71" s="54"/>
      <c r="AB71" s="62"/>
      <c r="AC71" s="27"/>
    </row>
    <row r="72" spans="2:29" s="26" customFormat="1" x14ac:dyDescent="0.25">
      <c r="B72" s="19"/>
      <c r="G72" s="27"/>
      <c r="AA72" s="54"/>
      <c r="AB72" s="62"/>
      <c r="AC72" s="27"/>
    </row>
    <row r="73" spans="2:29" s="26" customFormat="1" x14ac:dyDescent="0.25">
      <c r="B73" s="19"/>
      <c r="G73" s="27"/>
      <c r="AA73" s="54"/>
      <c r="AB73" s="62"/>
      <c r="AC73" s="27"/>
    </row>
  </sheetData>
  <sortState xmlns:xlrd2="http://schemas.microsoft.com/office/spreadsheetml/2017/richdata2" ref="C30:AC63">
    <sortCondition descending="1" ref="AA30:AA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CUCCIOLI</vt:lpstr>
      <vt:lpstr>ESORDIENTI</vt:lpstr>
      <vt:lpstr>RAGAZZI</vt:lpstr>
      <vt:lpstr>CADETTI</vt:lpstr>
      <vt:lpstr>ALLIEVI</vt:lpstr>
      <vt:lpstr>DIVERSAMENTE ABILI</vt:lpstr>
      <vt:lpstr>JUNIORES</vt:lpstr>
      <vt:lpstr>SENIORES</vt:lpstr>
      <vt:lpstr>AMATORI A</vt:lpstr>
      <vt:lpstr>AMATORI B</vt:lpstr>
      <vt:lpstr>VETERANI A</vt:lpstr>
      <vt:lpstr>VETERANI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Francesco Della Torre</cp:lastModifiedBy>
  <cp:lastPrinted>2022-12-04T16:18:32Z</cp:lastPrinted>
  <dcterms:created xsi:type="dcterms:W3CDTF">2022-11-08T04:48:30Z</dcterms:created>
  <dcterms:modified xsi:type="dcterms:W3CDTF">2023-12-07T08:34:10Z</dcterms:modified>
</cp:coreProperties>
</file>